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https://ubipt-my.sharepoint.com/personal/tiago_afonso_ubi_pt1/Documents/Economia - Aulas/5_ 2020-21/2S Laboratório de Economia Aplicada/Aula 7 PROCX + PROCV_p/"/>
    </mc:Choice>
  </mc:AlternateContent>
  <xr:revisionPtr revIDLastSave="211" documentId="8_{2D571943-BE2D-4F70-A275-C5DA74D504D8}" xr6:coauthVersionLast="47" xr6:coauthVersionMax="47" xr10:uidLastSave="{68EE71C3-DA6C-461B-A99C-7043239395DE}"/>
  <bookViews>
    <workbookView xWindow="1520" yWindow="1520" windowWidth="19200" windowHeight="11170" activeTab="5" xr2:uid="{14BCD308-DE63-440F-BB25-6EE3D671383C}"/>
  </bookViews>
  <sheets>
    <sheet name="7.1" sheetId="15" r:id="rId1"/>
    <sheet name="7.2" sheetId="14" r:id="rId2"/>
    <sheet name="7.3" sheetId="16" r:id="rId3"/>
    <sheet name="7.4" sheetId="17" r:id="rId4"/>
    <sheet name="7.5" sheetId="18" r:id="rId5"/>
    <sheet name="7.6" sheetId="19" r:id="rId6"/>
  </sheets>
  <definedNames>
    <definedName name="Brasil">#REF!</definedName>
    <definedName name="Canadá">#REF!</definedName>
    <definedName name="Méxic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9" l="1"/>
  <c r="F2" i="18"/>
  <c r="E2" i="16"/>
  <c r="E2" i="14"/>
  <c r="E2" i="15"/>
  <c r="J2" i="17"/>
  <c r="E3" i="19"/>
  <c r="E4" i="19"/>
  <c r="E5" i="19"/>
  <c r="J3" i="17"/>
  <c r="J4" i="17"/>
  <c r="J5" i="17"/>
  <c r="G3" i="17"/>
  <c r="G4" i="17"/>
  <c r="G5" i="17"/>
  <c r="G2" i="17"/>
  <c r="E3" i="16"/>
  <c r="E4" i="16"/>
  <c r="E5" i="16"/>
  <c r="E3" i="14"/>
  <c r="E4" i="14"/>
  <c r="E5" i="14"/>
  <c r="E3" i="15" l="1"/>
  <c r="E4" i="15"/>
  <c r="E5" i="15"/>
</calcChain>
</file>

<file path=xl/sharedStrings.xml><?xml version="1.0" encoding="utf-8"?>
<sst xmlns="http://schemas.openxmlformats.org/spreadsheetml/2006/main" count="144" uniqueCount="123">
  <si>
    <t>10-4030-013350</t>
  </si>
  <si>
    <t>10-4030-019893</t>
  </si>
  <si>
    <t>10-4030-021163</t>
  </si>
  <si>
    <t>10-4030-020201</t>
  </si>
  <si>
    <t>Valor</t>
  </si>
  <si>
    <t>Produto</t>
  </si>
  <si>
    <t>Cor</t>
  </si>
  <si>
    <t>Amarelo</t>
  </si>
  <si>
    <t>Azul</t>
  </si>
  <si>
    <t>Touring-2000 Azul, 60</t>
  </si>
  <si>
    <t>Touring-1000 Amarelo, 46</t>
  </si>
  <si>
    <t>Mountain-400-W Prata, 40</t>
  </si>
  <si>
    <t>Road-750 Preto, 58</t>
  </si>
  <si>
    <t>Preto</t>
  </si>
  <si>
    <t>Prata</t>
  </si>
  <si>
    <t>Touring-1000 Vermelho, 50</t>
  </si>
  <si>
    <t>Touring-1000 Verde, 54</t>
  </si>
  <si>
    <t>Touring-1000 Rosa, 60</t>
  </si>
  <si>
    <t>Touring-3000 Roxo, 54</t>
  </si>
  <si>
    <t>Mountain-500 Magenta, 40</t>
  </si>
  <si>
    <t>Mountain-400-W Dourado, 42</t>
  </si>
  <si>
    <t>Mountain-500 Branco, 42</t>
  </si>
  <si>
    <t>Valor?</t>
  </si>
  <si>
    <t>Código</t>
  </si>
  <si>
    <t>10-4030-13175</t>
  </si>
  <si>
    <t>10-4030-23273</t>
  </si>
  <si>
    <t>10-4030-16370</t>
  </si>
  <si>
    <t>10-4030-22341</t>
  </si>
  <si>
    <t>10-4030-12939</t>
  </si>
  <si>
    <t>10-4030-18805</t>
  </si>
  <si>
    <t>10-4030-13929</t>
  </si>
  <si>
    <t>10-4030-26361</t>
  </si>
  <si>
    <t>10-4030-13423</t>
  </si>
  <si>
    <t>10-4030-11078</t>
  </si>
  <si>
    <t>10-4030-11927</t>
  </si>
  <si>
    <t>10-4030-28789</t>
  </si>
  <si>
    <t>10-4030-11794</t>
  </si>
  <si>
    <t>10-4030-14680</t>
  </si>
  <si>
    <t>10-4030-19585</t>
  </si>
  <si>
    <t>10-4030-27686</t>
  </si>
  <si>
    <t>10-4030-20601</t>
  </si>
  <si>
    <t>10-4030-26564</t>
  </si>
  <si>
    <t>10-4030-16170</t>
  </si>
  <si>
    <t>10-4030-16927</t>
  </si>
  <si>
    <t>10-4030-11657</t>
  </si>
  <si>
    <t>10-4030-11287</t>
  </si>
  <si>
    <t>10-4030-21717</t>
  </si>
  <si>
    <t>10-4030-23381</t>
  </si>
  <si>
    <t>10-4030-21163</t>
  </si>
  <si>
    <t>10-4030-13350</t>
  </si>
  <si>
    <t>10-4030-20201</t>
  </si>
  <si>
    <t>10-4030-19893</t>
  </si>
  <si>
    <t>10-4030-18529</t>
  </si>
  <si>
    <t>10-4030-17151</t>
  </si>
  <si>
    <t>10-4030-15160</t>
  </si>
  <si>
    <t>13175-10-4030</t>
  </si>
  <si>
    <t>23273-10-4031</t>
  </si>
  <si>
    <t>16370-10-4032</t>
  </si>
  <si>
    <t>22341-10-4033</t>
  </si>
  <si>
    <t>12939-10-4034</t>
  </si>
  <si>
    <t>18805-10-4035</t>
  </si>
  <si>
    <t>13929-10-4036</t>
  </si>
  <si>
    <t>26361-10-4037</t>
  </si>
  <si>
    <t>13423-10-4038</t>
  </si>
  <si>
    <t>11078-10-4039</t>
  </si>
  <si>
    <t>11927-10-4040</t>
  </si>
  <si>
    <t>28789-10-4041</t>
  </si>
  <si>
    <t>11794-10-4042</t>
  </si>
  <si>
    <t>14680-10-4043</t>
  </si>
  <si>
    <t>19585-10-4044</t>
  </si>
  <si>
    <t>27686-10-4045</t>
  </si>
  <si>
    <t>20601-10-4046</t>
  </si>
  <si>
    <t>26564-10-4047</t>
  </si>
  <si>
    <t>16170-10-4048</t>
  </si>
  <si>
    <t>16927-10-4049</t>
  </si>
  <si>
    <t>11657-10-4050</t>
  </si>
  <si>
    <t>11287-10-4051</t>
  </si>
  <si>
    <t>21717-10-4052</t>
  </si>
  <si>
    <t>23381-10-4053</t>
  </si>
  <si>
    <t>21163-10-4054</t>
  </si>
  <si>
    <t>13350-10-4055</t>
  </si>
  <si>
    <t>20201-10-4056</t>
  </si>
  <si>
    <t>19893-10-4057</t>
  </si>
  <si>
    <t>18529-10-4058</t>
  </si>
  <si>
    <t>17151-10-4059</t>
  </si>
  <si>
    <t>15160-10-4060</t>
  </si>
  <si>
    <t>10-4030-13175-N</t>
  </si>
  <si>
    <t>10-4030-23273-N</t>
  </si>
  <si>
    <t>10-4030-16370-N</t>
  </si>
  <si>
    <t>10-4030-22341-N</t>
  </si>
  <si>
    <t>10-4030-12939-N</t>
  </si>
  <si>
    <t>10-4030-18805-N</t>
  </si>
  <si>
    <t>10-4030-13929-N</t>
  </si>
  <si>
    <t>10-4030-26361-N</t>
  </si>
  <si>
    <t>10-4030-13423-N</t>
  </si>
  <si>
    <t>10-4030-11078-N</t>
  </si>
  <si>
    <t>10-4030-11927-N</t>
  </si>
  <si>
    <t>10-4030-28789-N</t>
  </si>
  <si>
    <t>10-4030-11794-N</t>
  </si>
  <si>
    <t>10-4030-14680-N</t>
  </si>
  <si>
    <t>10-4030-19585-N</t>
  </si>
  <si>
    <t>10-4030-27686-N</t>
  </si>
  <si>
    <t>10-4030-20601-N</t>
  </si>
  <si>
    <t>10-4030-26564-N</t>
  </si>
  <si>
    <t>10-4030-16170-N</t>
  </si>
  <si>
    <t>10-4030-16927-N</t>
  </si>
  <si>
    <t>10-4030-11657-N</t>
  </si>
  <si>
    <t>10-4030-11287-N</t>
  </si>
  <si>
    <t>10-4030-21717-N</t>
  </si>
  <si>
    <t>10-4030-23381-N</t>
  </si>
  <si>
    <t>10-4030-21163-N</t>
  </si>
  <si>
    <t>10-4030-13350-N</t>
  </si>
  <si>
    <t>10-4030-20201-N</t>
  </si>
  <si>
    <t>10-4030-19893-N</t>
  </si>
  <si>
    <t>10-4030-18529-N</t>
  </si>
  <si>
    <t>10-4030-17151-N</t>
  </si>
  <si>
    <t>10-4030-15160-N</t>
  </si>
  <si>
    <t>21163-10-4030</t>
  </si>
  <si>
    <t>13350-10-4030</t>
  </si>
  <si>
    <t>20201-10-4030</t>
  </si>
  <si>
    <t>19893-10-4030</t>
  </si>
  <si>
    <t>valor</t>
  </si>
  <si>
    <t>Mountain-400-W Castanho,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</si>
</sst>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45C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678D-AF3D-41D4-BFC4-BDA0BC766255}">
  <dimension ref="A1:E13"/>
  <sheetViews>
    <sheetView workbookViewId="0">
      <selection activeCell="E2" sqref="E2"/>
    </sheetView>
  </sheetViews>
  <sheetFormatPr defaultRowHeight="14.5" x14ac:dyDescent="0.35"/>
  <cols>
    <col min="1" max="1" width="40.26953125" customWidth="1"/>
    <col min="8" max="8" width="27.453125" bestFit="1" customWidth="1"/>
  </cols>
  <sheetData>
    <row r="1" spans="1:5" x14ac:dyDescent="0.35">
      <c r="A1" t="s">
        <v>5</v>
      </c>
      <c r="B1" t="s">
        <v>4</v>
      </c>
      <c r="D1" t="s">
        <v>6</v>
      </c>
      <c r="E1" t="s">
        <v>22</v>
      </c>
    </row>
    <row r="2" spans="1:5" x14ac:dyDescent="0.35">
      <c r="A2" t="s">
        <v>9</v>
      </c>
      <c r="B2">
        <v>1971.5148999999999</v>
      </c>
      <c r="D2" t="s">
        <v>8</v>
      </c>
      <c r="E2">
        <f>VLOOKUP("*"&amp;D2&amp;"*",$A$2:$B$13,2,0)</f>
        <v>1971.5148999999999</v>
      </c>
    </row>
    <row r="3" spans="1:5" x14ac:dyDescent="0.35">
      <c r="A3" t="s">
        <v>10</v>
      </c>
      <c r="B3">
        <v>124.2483</v>
      </c>
      <c r="D3" t="s">
        <v>7</v>
      </c>
      <c r="E3">
        <f t="shared" ref="E3:E5" si="0">VLOOKUP("*"&amp;D3&amp;"*",$A$2:$B$13,2,0)</f>
        <v>124.2483</v>
      </c>
    </row>
    <row r="4" spans="1:5" x14ac:dyDescent="0.35">
      <c r="A4" t="s">
        <v>15</v>
      </c>
      <c r="B4">
        <v>3153.7696000000001</v>
      </c>
      <c r="D4" t="s">
        <v>13</v>
      </c>
      <c r="E4">
        <f t="shared" si="0"/>
        <v>4107.1489000000001</v>
      </c>
    </row>
    <row r="5" spans="1:5" x14ac:dyDescent="0.35">
      <c r="A5" t="s">
        <v>16</v>
      </c>
      <c r="B5">
        <v>2775.1646000000001</v>
      </c>
      <c r="D5" t="s">
        <v>14</v>
      </c>
      <c r="E5">
        <f t="shared" si="0"/>
        <v>120.80419999999999</v>
      </c>
    </row>
    <row r="6" spans="1:5" x14ac:dyDescent="0.35">
      <c r="A6" t="s">
        <v>17</v>
      </c>
      <c r="B6">
        <v>40.268099999999997</v>
      </c>
    </row>
    <row r="7" spans="1:5" x14ac:dyDescent="0.35">
      <c r="A7" t="s">
        <v>18</v>
      </c>
      <c r="B7">
        <v>2344.9920999999999</v>
      </c>
    </row>
    <row r="8" spans="1:5" x14ac:dyDescent="0.35">
      <c r="A8" t="s">
        <v>12</v>
      </c>
      <c r="B8">
        <v>4107.1489000000001</v>
      </c>
    </row>
    <row r="9" spans="1:5" x14ac:dyDescent="0.35">
      <c r="A9" t="s">
        <v>11</v>
      </c>
      <c r="B9">
        <v>120.80419999999999</v>
      </c>
    </row>
    <row r="10" spans="1:5" x14ac:dyDescent="0.35">
      <c r="A10" t="s">
        <v>20</v>
      </c>
      <c r="B10">
        <v>1222.8838000000001</v>
      </c>
    </row>
    <row r="11" spans="1:5" x14ac:dyDescent="0.35">
      <c r="A11" t="s">
        <v>122</v>
      </c>
      <c r="B11">
        <v>3271.4942000000001</v>
      </c>
    </row>
    <row r="12" spans="1:5" x14ac:dyDescent="0.35">
      <c r="A12" t="s">
        <v>19</v>
      </c>
      <c r="B12">
        <v>124.20269999999999</v>
      </c>
    </row>
    <row r="13" spans="1:5" x14ac:dyDescent="0.35">
      <c r="A13" t="s">
        <v>21</v>
      </c>
      <c r="B13">
        <v>83.980199999999996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B918E-F3EA-46C9-A72A-60503254355C}">
  <sheetPr codeName="Folha2"/>
  <dimension ref="A1:E32"/>
  <sheetViews>
    <sheetView workbookViewId="0">
      <selection activeCell="E2" sqref="E2"/>
    </sheetView>
  </sheetViews>
  <sheetFormatPr defaultRowHeight="14.5" x14ac:dyDescent="0.35"/>
  <cols>
    <col min="1" max="1" width="10.54296875" customWidth="1"/>
    <col min="3" max="3" width="11.1796875" customWidth="1"/>
    <col min="4" max="4" width="14.1796875" bestFit="1" customWidth="1"/>
    <col min="5" max="5" width="11" bestFit="1" customWidth="1"/>
  </cols>
  <sheetData>
    <row r="1" spans="1:5" x14ac:dyDescent="0.35">
      <c r="A1" t="s">
        <v>23</v>
      </c>
      <c r="B1" t="s">
        <v>4</v>
      </c>
      <c r="D1" t="s">
        <v>23</v>
      </c>
      <c r="E1" t="s">
        <v>22</v>
      </c>
    </row>
    <row r="2" spans="1:5" x14ac:dyDescent="0.35">
      <c r="A2">
        <v>13175</v>
      </c>
      <c r="B2">
        <v>1971.5148999999999</v>
      </c>
      <c r="D2" t="s">
        <v>2</v>
      </c>
      <c r="E2" s="1">
        <f>VLOOKUP(RIGHT(D2,5)*1,$A$2:$B$32,2,0)</f>
        <v>1082.51</v>
      </c>
    </row>
    <row r="3" spans="1:5" x14ac:dyDescent="0.35">
      <c r="A3">
        <v>23273</v>
      </c>
      <c r="B3">
        <v>124.2483</v>
      </c>
      <c r="D3" t="s">
        <v>0</v>
      </c>
      <c r="E3" s="1">
        <f t="shared" ref="E3:E5" si="0">VLOOKUP(RIGHT(D3,5)*1,$A$2:$B$32,2,0)</f>
        <v>343.64960000000002</v>
      </c>
    </row>
    <row r="4" spans="1:5" x14ac:dyDescent="0.35">
      <c r="A4">
        <v>16370</v>
      </c>
      <c r="B4">
        <v>3153.7696000000001</v>
      </c>
      <c r="D4" t="s">
        <v>3</v>
      </c>
      <c r="E4" s="1">
        <f t="shared" si="0"/>
        <v>461.44479999999999</v>
      </c>
    </row>
    <row r="5" spans="1:5" x14ac:dyDescent="0.35">
      <c r="A5">
        <v>22341</v>
      </c>
      <c r="B5">
        <v>2775.1646000000001</v>
      </c>
      <c r="D5" t="s">
        <v>1</v>
      </c>
      <c r="E5" s="1">
        <f t="shared" si="0"/>
        <v>1481.9378999999999</v>
      </c>
    </row>
    <row r="6" spans="1:5" x14ac:dyDescent="0.35">
      <c r="A6">
        <v>12939</v>
      </c>
      <c r="B6">
        <v>40.268099999999997</v>
      </c>
    </row>
    <row r="7" spans="1:5" x14ac:dyDescent="0.35">
      <c r="A7">
        <v>18805</v>
      </c>
      <c r="B7">
        <v>2344.9920999999999</v>
      </c>
    </row>
    <row r="8" spans="1:5" x14ac:dyDescent="0.35">
      <c r="A8">
        <v>13929</v>
      </c>
      <c r="B8">
        <v>4107.1489000000001</v>
      </c>
    </row>
    <row r="9" spans="1:5" x14ac:dyDescent="0.35">
      <c r="A9">
        <v>26361</v>
      </c>
      <c r="B9">
        <v>120.80419999999999</v>
      </c>
    </row>
    <row r="10" spans="1:5" x14ac:dyDescent="0.35">
      <c r="A10">
        <v>13423</v>
      </c>
      <c r="B10">
        <v>1222.8838000000001</v>
      </c>
    </row>
    <row r="11" spans="1:5" x14ac:dyDescent="0.35">
      <c r="A11">
        <v>11078</v>
      </c>
      <c r="B11">
        <v>3271.4942000000001</v>
      </c>
    </row>
    <row r="12" spans="1:5" x14ac:dyDescent="0.35">
      <c r="A12">
        <v>11927</v>
      </c>
      <c r="B12">
        <v>124.20269999999999</v>
      </c>
    </row>
    <row r="13" spans="1:5" x14ac:dyDescent="0.35">
      <c r="A13">
        <v>28789</v>
      </c>
      <c r="B13">
        <v>83.980199999999996</v>
      </c>
    </row>
    <row r="14" spans="1:5" x14ac:dyDescent="0.35">
      <c r="A14">
        <v>11794</v>
      </c>
      <c r="B14">
        <v>461.44479999999999</v>
      </c>
    </row>
    <row r="15" spans="1:5" x14ac:dyDescent="0.35">
      <c r="A15">
        <v>14680</v>
      </c>
      <c r="B15">
        <v>461.44479999999999</v>
      </c>
    </row>
    <row r="16" spans="1:5" x14ac:dyDescent="0.35">
      <c r="A16">
        <v>19585</v>
      </c>
      <c r="B16">
        <v>1481.9378999999999</v>
      </c>
    </row>
    <row r="17" spans="1:2" x14ac:dyDescent="0.35">
      <c r="A17">
        <v>27686</v>
      </c>
      <c r="B17">
        <v>1481.9378999999999</v>
      </c>
    </row>
    <row r="18" spans="1:2" x14ac:dyDescent="0.35">
      <c r="A18">
        <v>20601</v>
      </c>
      <c r="B18">
        <v>1481.9378999999999</v>
      </c>
    </row>
    <row r="19" spans="1:2" x14ac:dyDescent="0.35">
      <c r="A19">
        <v>26564</v>
      </c>
      <c r="B19">
        <v>1481.9378999999999</v>
      </c>
    </row>
    <row r="20" spans="1:2" x14ac:dyDescent="0.35">
      <c r="A20">
        <v>16170</v>
      </c>
      <c r="B20">
        <v>755.1508</v>
      </c>
    </row>
    <row r="21" spans="1:2" x14ac:dyDescent="0.35">
      <c r="A21">
        <v>16927</v>
      </c>
      <c r="B21">
        <v>755.1508</v>
      </c>
    </row>
    <row r="22" spans="1:2" x14ac:dyDescent="0.35">
      <c r="A22">
        <v>11657</v>
      </c>
      <c r="B22">
        <v>755.1508</v>
      </c>
    </row>
    <row r="23" spans="1:2" x14ac:dyDescent="0.35">
      <c r="A23">
        <v>11287</v>
      </c>
      <c r="B23">
        <v>1082.51</v>
      </c>
    </row>
    <row r="24" spans="1:2" x14ac:dyDescent="0.35">
      <c r="A24">
        <v>21717</v>
      </c>
      <c r="B24">
        <v>1082.51</v>
      </c>
    </row>
    <row r="25" spans="1:2" x14ac:dyDescent="0.35">
      <c r="A25">
        <v>23381</v>
      </c>
      <c r="B25">
        <v>1082.51</v>
      </c>
    </row>
    <row r="26" spans="1:2" x14ac:dyDescent="0.35">
      <c r="A26">
        <v>21163</v>
      </c>
      <c r="B26">
        <v>1082.51</v>
      </c>
    </row>
    <row r="27" spans="1:2" x14ac:dyDescent="0.35">
      <c r="A27">
        <v>13350</v>
      </c>
      <c r="B27">
        <v>343.64960000000002</v>
      </c>
    </row>
    <row r="28" spans="1:2" x14ac:dyDescent="0.35">
      <c r="A28">
        <v>20201</v>
      </c>
      <c r="B28">
        <v>461.44479999999999</v>
      </c>
    </row>
    <row r="29" spans="1:2" x14ac:dyDescent="0.35">
      <c r="A29">
        <v>19893</v>
      </c>
      <c r="B29">
        <v>1481.9378999999999</v>
      </c>
    </row>
    <row r="30" spans="1:2" x14ac:dyDescent="0.35">
      <c r="A30">
        <v>18529</v>
      </c>
      <c r="B30">
        <v>419.77839999999998</v>
      </c>
    </row>
    <row r="31" spans="1:2" x14ac:dyDescent="0.35">
      <c r="A31">
        <v>17151</v>
      </c>
      <c r="B31">
        <v>419.77839999999998</v>
      </c>
    </row>
    <row r="32" spans="1:2" x14ac:dyDescent="0.35">
      <c r="A32">
        <v>15160</v>
      </c>
      <c r="B32">
        <v>419.77839999999998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BBC3-491A-4C61-8BAF-58F153D7894B}">
  <dimension ref="A1:E32"/>
  <sheetViews>
    <sheetView workbookViewId="0">
      <selection activeCell="E2" sqref="E2"/>
    </sheetView>
  </sheetViews>
  <sheetFormatPr defaultRowHeight="14.5" x14ac:dyDescent="0.35"/>
  <cols>
    <col min="1" max="1" width="18" customWidth="1"/>
    <col min="4" max="4" width="14.1796875" bestFit="1" customWidth="1"/>
  </cols>
  <sheetData>
    <row r="1" spans="1:5" x14ac:dyDescent="0.35">
      <c r="A1" t="s">
        <v>23</v>
      </c>
      <c r="B1" t="s">
        <v>4</v>
      </c>
      <c r="D1" t="s">
        <v>23</v>
      </c>
      <c r="E1" t="s">
        <v>22</v>
      </c>
    </row>
    <row r="2" spans="1:5" x14ac:dyDescent="0.35">
      <c r="A2" t="s">
        <v>24</v>
      </c>
      <c r="B2">
        <v>1971.5148999999999</v>
      </c>
      <c r="D2">
        <v>21163</v>
      </c>
      <c r="E2">
        <f>VLOOKUP("*"&amp;D2,$A$2:$B$32,2,0)</f>
        <v>1082.51</v>
      </c>
    </row>
    <row r="3" spans="1:5" x14ac:dyDescent="0.35">
      <c r="A3" t="s">
        <v>25</v>
      </c>
      <c r="B3">
        <v>124.2483</v>
      </c>
      <c r="D3">
        <v>13350</v>
      </c>
      <c r="E3">
        <f t="shared" ref="E3:E5" si="0">VLOOKUP("*"&amp;D3,$A$2:$B$32,2,0)</f>
        <v>343.64960000000002</v>
      </c>
    </row>
    <row r="4" spans="1:5" x14ac:dyDescent="0.35">
      <c r="A4" t="s">
        <v>26</v>
      </c>
      <c r="B4">
        <v>3153.7696000000001</v>
      </c>
      <c r="D4">
        <v>20201</v>
      </c>
      <c r="E4">
        <f t="shared" si="0"/>
        <v>461.44479999999999</v>
      </c>
    </row>
    <row r="5" spans="1:5" x14ac:dyDescent="0.35">
      <c r="A5" t="s">
        <v>27</v>
      </c>
      <c r="B5">
        <v>2775.1646000000001</v>
      </c>
      <c r="D5">
        <v>19893</v>
      </c>
      <c r="E5">
        <f t="shared" si="0"/>
        <v>1481.9378999999999</v>
      </c>
    </row>
    <row r="6" spans="1:5" x14ac:dyDescent="0.35">
      <c r="A6" t="s">
        <v>28</v>
      </c>
      <c r="B6">
        <v>40.268099999999997</v>
      </c>
    </row>
    <row r="7" spans="1:5" x14ac:dyDescent="0.35">
      <c r="A7" t="s">
        <v>29</v>
      </c>
      <c r="B7">
        <v>2344.9920999999999</v>
      </c>
    </row>
    <row r="8" spans="1:5" x14ac:dyDescent="0.35">
      <c r="A8" t="s">
        <v>30</v>
      </c>
      <c r="B8">
        <v>4107.1489000000001</v>
      </c>
    </row>
    <row r="9" spans="1:5" x14ac:dyDescent="0.35">
      <c r="A9" t="s">
        <v>31</v>
      </c>
      <c r="B9">
        <v>120.80419999999999</v>
      </c>
    </row>
    <row r="10" spans="1:5" x14ac:dyDescent="0.35">
      <c r="A10" t="s">
        <v>32</v>
      </c>
      <c r="B10">
        <v>1222.8838000000001</v>
      </c>
    </row>
    <row r="11" spans="1:5" x14ac:dyDescent="0.35">
      <c r="A11" t="s">
        <v>33</v>
      </c>
      <c r="B11">
        <v>3271.4942000000001</v>
      </c>
    </row>
    <row r="12" spans="1:5" x14ac:dyDescent="0.35">
      <c r="A12" t="s">
        <v>34</v>
      </c>
      <c r="B12">
        <v>124.20269999999999</v>
      </c>
    </row>
    <row r="13" spans="1:5" x14ac:dyDescent="0.35">
      <c r="A13" t="s">
        <v>35</v>
      </c>
      <c r="B13">
        <v>83.980199999999996</v>
      </c>
    </row>
    <row r="14" spans="1:5" x14ac:dyDescent="0.35">
      <c r="A14" t="s">
        <v>36</v>
      </c>
      <c r="B14">
        <v>461.44479999999999</v>
      </c>
    </row>
    <row r="15" spans="1:5" x14ac:dyDescent="0.35">
      <c r="A15" t="s">
        <v>37</v>
      </c>
      <c r="B15">
        <v>461.44479999999999</v>
      </c>
    </row>
    <row r="16" spans="1:5" x14ac:dyDescent="0.35">
      <c r="A16" t="s">
        <v>38</v>
      </c>
      <c r="B16">
        <v>1481.9378999999999</v>
      </c>
    </row>
    <row r="17" spans="1:2" x14ac:dyDescent="0.35">
      <c r="A17" t="s">
        <v>39</v>
      </c>
      <c r="B17">
        <v>1481.9378999999999</v>
      </c>
    </row>
    <row r="18" spans="1:2" x14ac:dyDescent="0.35">
      <c r="A18" t="s">
        <v>40</v>
      </c>
      <c r="B18">
        <v>1481.9378999999999</v>
      </c>
    </row>
    <row r="19" spans="1:2" x14ac:dyDescent="0.35">
      <c r="A19" t="s">
        <v>41</v>
      </c>
      <c r="B19">
        <v>1481.9378999999999</v>
      </c>
    </row>
    <row r="20" spans="1:2" x14ac:dyDescent="0.35">
      <c r="A20" t="s">
        <v>42</v>
      </c>
      <c r="B20">
        <v>755.1508</v>
      </c>
    </row>
    <row r="21" spans="1:2" x14ac:dyDescent="0.35">
      <c r="A21" t="s">
        <v>43</v>
      </c>
      <c r="B21">
        <v>755.1508</v>
      </c>
    </row>
    <row r="22" spans="1:2" x14ac:dyDescent="0.35">
      <c r="A22" t="s">
        <v>44</v>
      </c>
      <c r="B22">
        <v>755.1508</v>
      </c>
    </row>
    <row r="23" spans="1:2" x14ac:dyDescent="0.35">
      <c r="A23" t="s">
        <v>45</v>
      </c>
      <c r="B23">
        <v>1082.51</v>
      </c>
    </row>
    <row r="24" spans="1:2" x14ac:dyDescent="0.35">
      <c r="A24" t="s">
        <v>46</v>
      </c>
      <c r="B24">
        <v>1082.51</v>
      </c>
    </row>
    <row r="25" spans="1:2" x14ac:dyDescent="0.35">
      <c r="A25" t="s">
        <v>47</v>
      </c>
      <c r="B25">
        <v>1082.51</v>
      </c>
    </row>
    <row r="26" spans="1:2" x14ac:dyDescent="0.35">
      <c r="A26" t="s">
        <v>48</v>
      </c>
      <c r="B26">
        <v>1082.51</v>
      </c>
    </row>
    <row r="27" spans="1:2" x14ac:dyDescent="0.35">
      <c r="A27" t="s">
        <v>49</v>
      </c>
      <c r="B27">
        <v>343.64960000000002</v>
      </c>
    </row>
    <row r="28" spans="1:2" x14ac:dyDescent="0.35">
      <c r="A28" t="s">
        <v>50</v>
      </c>
      <c r="B28">
        <v>461.44479999999999</v>
      </c>
    </row>
    <row r="29" spans="1:2" x14ac:dyDescent="0.35">
      <c r="A29" t="s">
        <v>51</v>
      </c>
      <c r="B29">
        <v>1481.9378999999999</v>
      </c>
    </row>
    <row r="30" spans="1:2" x14ac:dyDescent="0.35">
      <c r="A30" t="s">
        <v>52</v>
      </c>
      <c r="B30">
        <v>419.77839999999998</v>
      </c>
    </row>
    <row r="31" spans="1:2" x14ac:dyDescent="0.35">
      <c r="A31" t="s">
        <v>53</v>
      </c>
      <c r="B31">
        <v>419.77839999999998</v>
      </c>
    </row>
    <row r="32" spans="1:2" x14ac:dyDescent="0.35">
      <c r="A32" t="s">
        <v>54</v>
      </c>
      <c r="B32">
        <v>419.77839999999998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E7D5-2DB5-42E3-A0AF-5BDB44CCCC2F}">
  <dimension ref="A1:J32"/>
  <sheetViews>
    <sheetView workbookViewId="0">
      <selection activeCell="J2" sqref="J2"/>
    </sheetView>
  </sheetViews>
  <sheetFormatPr defaultRowHeight="14.5" x14ac:dyDescent="0.35"/>
  <cols>
    <col min="1" max="1" width="15.7265625" customWidth="1"/>
  </cols>
  <sheetData>
    <row r="1" spans="1:10" x14ac:dyDescent="0.35">
      <c r="A1" t="s">
        <v>23</v>
      </c>
      <c r="B1" t="s">
        <v>23</v>
      </c>
      <c r="C1" t="s">
        <v>4</v>
      </c>
      <c r="F1" t="s">
        <v>23</v>
      </c>
      <c r="G1" t="s">
        <v>22</v>
      </c>
      <c r="I1" t="s">
        <v>23</v>
      </c>
      <c r="J1" t="s">
        <v>121</v>
      </c>
    </row>
    <row r="2" spans="1:10" x14ac:dyDescent="0.35">
      <c r="A2" t="s">
        <v>55</v>
      </c>
      <c r="B2">
        <v>13175</v>
      </c>
      <c r="C2">
        <v>1971.5148999999999</v>
      </c>
      <c r="F2">
        <v>21163</v>
      </c>
      <c r="G2">
        <f>VLOOKUP(F2&amp;"*",A2:C32,3,0)</f>
        <v>1082.51</v>
      </c>
      <c r="I2">
        <v>21163</v>
      </c>
      <c r="J2">
        <f>_xlfn.XLOOKUP(I2,$B$2:$B$32,$C$2:$C$32)</f>
        <v>1082.51</v>
      </c>
    </row>
    <row r="3" spans="1:10" x14ac:dyDescent="0.35">
      <c r="A3" t="s">
        <v>56</v>
      </c>
      <c r="B3">
        <v>23273</v>
      </c>
      <c r="C3">
        <v>124.2483</v>
      </c>
      <c r="F3">
        <v>13350</v>
      </c>
      <c r="G3">
        <f t="shared" ref="G3:G5" si="0">VLOOKUP(F3&amp;"*",A3:C33,3,0)</f>
        <v>343.64960000000002</v>
      </c>
      <c r="I3">
        <v>13350</v>
      </c>
      <c r="J3">
        <f t="shared" ref="J3:J5" si="1">_xlfn.XLOOKUP(I3,$B$2:$B$32,$C$2:$C$32)</f>
        <v>343.64960000000002</v>
      </c>
    </row>
    <row r="4" spans="1:10" x14ac:dyDescent="0.35">
      <c r="A4" t="s">
        <v>57</v>
      </c>
      <c r="B4">
        <v>16370</v>
      </c>
      <c r="C4">
        <v>3153.7696000000001</v>
      </c>
      <c r="F4">
        <v>20201</v>
      </c>
      <c r="G4">
        <f t="shared" si="0"/>
        <v>461.44479999999999</v>
      </c>
      <c r="I4">
        <v>20201</v>
      </c>
      <c r="J4">
        <f t="shared" si="1"/>
        <v>461.44479999999999</v>
      </c>
    </row>
    <row r="5" spans="1:10" x14ac:dyDescent="0.35">
      <c r="A5" t="s">
        <v>58</v>
      </c>
      <c r="B5">
        <v>22341</v>
      </c>
      <c r="C5">
        <v>2775.1646000000001</v>
      </c>
      <c r="F5">
        <v>19893</v>
      </c>
      <c r="G5">
        <f t="shared" si="0"/>
        <v>1481.9378999999999</v>
      </c>
      <c r="I5">
        <v>19893</v>
      </c>
      <c r="J5">
        <f t="shared" si="1"/>
        <v>1481.9378999999999</v>
      </c>
    </row>
    <row r="6" spans="1:10" x14ac:dyDescent="0.35">
      <c r="A6" t="s">
        <v>59</v>
      </c>
      <c r="B6">
        <v>12939</v>
      </c>
      <c r="C6">
        <v>40.268099999999997</v>
      </c>
    </row>
    <row r="7" spans="1:10" x14ac:dyDescent="0.35">
      <c r="A7" t="s">
        <v>60</v>
      </c>
      <c r="B7">
        <v>18805</v>
      </c>
      <c r="C7">
        <v>2344.9920999999999</v>
      </c>
    </row>
    <row r="8" spans="1:10" x14ac:dyDescent="0.35">
      <c r="A8" t="s">
        <v>61</v>
      </c>
      <c r="B8">
        <v>13929</v>
      </c>
      <c r="C8">
        <v>4107.1489000000001</v>
      </c>
    </row>
    <row r="9" spans="1:10" x14ac:dyDescent="0.35">
      <c r="A9" t="s">
        <v>62</v>
      </c>
      <c r="B9">
        <v>26361</v>
      </c>
      <c r="C9">
        <v>120.80419999999999</v>
      </c>
    </row>
    <row r="10" spans="1:10" x14ac:dyDescent="0.35">
      <c r="A10" t="s">
        <v>63</v>
      </c>
      <c r="B10">
        <v>13423</v>
      </c>
      <c r="C10">
        <v>1222.8838000000001</v>
      </c>
    </row>
    <row r="11" spans="1:10" x14ac:dyDescent="0.35">
      <c r="A11" t="s">
        <v>64</v>
      </c>
      <c r="B11">
        <v>11078</v>
      </c>
      <c r="C11">
        <v>3271.4942000000001</v>
      </c>
    </row>
    <row r="12" spans="1:10" x14ac:dyDescent="0.35">
      <c r="A12" t="s">
        <v>65</v>
      </c>
      <c r="B12">
        <v>11927</v>
      </c>
      <c r="C12">
        <v>124.20269999999999</v>
      </c>
    </row>
    <row r="13" spans="1:10" x14ac:dyDescent="0.35">
      <c r="A13" t="s">
        <v>66</v>
      </c>
      <c r="B13">
        <v>28789</v>
      </c>
      <c r="C13">
        <v>83.980199999999996</v>
      </c>
    </row>
    <row r="14" spans="1:10" x14ac:dyDescent="0.35">
      <c r="A14" t="s">
        <v>67</v>
      </c>
      <c r="B14">
        <v>11794</v>
      </c>
      <c r="C14">
        <v>461.44479999999999</v>
      </c>
    </row>
    <row r="15" spans="1:10" x14ac:dyDescent="0.35">
      <c r="A15" t="s">
        <v>68</v>
      </c>
      <c r="B15">
        <v>14680</v>
      </c>
      <c r="C15">
        <v>461.44479999999999</v>
      </c>
    </row>
    <row r="16" spans="1:10" x14ac:dyDescent="0.35">
      <c r="A16" t="s">
        <v>69</v>
      </c>
      <c r="B16">
        <v>19585</v>
      </c>
      <c r="C16">
        <v>1481.9378999999999</v>
      </c>
    </row>
    <row r="17" spans="1:3" x14ac:dyDescent="0.35">
      <c r="A17" t="s">
        <v>70</v>
      </c>
      <c r="B17">
        <v>27686</v>
      </c>
      <c r="C17">
        <v>1481.9378999999999</v>
      </c>
    </row>
    <row r="18" spans="1:3" x14ac:dyDescent="0.35">
      <c r="A18" t="s">
        <v>71</v>
      </c>
      <c r="B18">
        <v>20601</v>
      </c>
      <c r="C18">
        <v>1481.9378999999999</v>
      </c>
    </row>
    <row r="19" spans="1:3" x14ac:dyDescent="0.35">
      <c r="A19" t="s">
        <v>72</v>
      </c>
      <c r="B19">
        <v>26564</v>
      </c>
      <c r="C19">
        <v>1481.9378999999999</v>
      </c>
    </row>
    <row r="20" spans="1:3" x14ac:dyDescent="0.35">
      <c r="A20" t="s">
        <v>73</v>
      </c>
      <c r="B20">
        <v>16170</v>
      </c>
      <c r="C20">
        <v>755.1508</v>
      </c>
    </row>
    <row r="21" spans="1:3" x14ac:dyDescent="0.35">
      <c r="A21" t="s">
        <v>74</v>
      </c>
      <c r="B21">
        <v>16927</v>
      </c>
      <c r="C21">
        <v>755.1508</v>
      </c>
    </row>
    <row r="22" spans="1:3" x14ac:dyDescent="0.35">
      <c r="A22" t="s">
        <v>75</v>
      </c>
      <c r="B22">
        <v>11657</v>
      </c>
      <c r="C22">
        <v>755.1508</v>
      </c>
    </row>
    <row r="23" spans="1:3" x14ac:dyDescent="0.35">
      <c r="A23" t="s">
        <v>76</v>
      </c>
      <c r="B23">
        <v>11287</v>
      </c>
      <c r="C23">
        <v>1082.51</v>
      </c>
    </row>
    <row r="24" spans="1:3" x14ac:dyDescent="0.35">
      <c r="A24" t="s">
        <v>77</v>
      </c>
      <c r="B24">
        <v>21717</v>
      </c>
      <c r="C24">
        <v>1082.51</v>
      </c>
    </row>
    <row r="25" spans="1:3" x14ac:dyDescent="0.35">
      <c r="A25" t="s">
        <v>78</v>
      </c>
      <c r="B25">
        <v>23381</v>
      </c>
      <c r="C25">
        <v>1082.51</v>
      </c>
    </row>
    <row r="26" spans="1:3" x14ac:dyDescent="0.35">
      <c r="A26" t="s">
        <v>79</v>
      </c>
      <c r="B26">
        <v>21163</v>
      </c>
      <c r="C26">
        <v>1082.51</v>
      </c>
    </row>
    <row r="27" spans="1:3" x14ac:dyDescent="0.35">
      <c r="A27" t="s">
        <v>80</v>
      </c>
      <c r="B27">
        <v>13350</v>
      </c>
      <c r="C27">
        <v>343.64960000000002</v>
      </c>
    </row>
    <row r="28" spans="1:3" x14ac:dyDescent="0.35">
      <c r="A28" t="s">
        <v>81</v>
      </c>
      <c r="B28">
        <v>20201</v>
      </c>
      <c r="C28">
        <v>461.44479999999999</v>
      </c>
    </row>
    <row r="29" spans="1:3" x14ac:dyDescent="0.35">
      <c r="A29" t="s">
        <v>82</v>
      </c>
      <c r="B29">
        <v>19893</v>
      </c>
      <c r="C29">
        <v>1481.9378999999999</v>
      </c>
    </row>
    <row r="30" spans="1:3" x14ac:dyDescent="0.35">
      <c r="A30" t="s">
        <v>83</v>
      </c>
      <c r="B30">
        <v>18529</v>
      </c>
      <c r="C30">
        <v>419.77839999999998</v>
      </c>
    </row>
    <row r="31" spans="1:3" x14ac:dyDescent="0.35">
      <c r="A31" t="s">
        <v>84</v>
      </c>
      <c r="B31">
        <v>17151</v>
      </c>
      <c r="C31">
        <v>419.77839999999998</v>
      </c>
    </row>
    <row r="32" spans="1:3" x14ac:dyDescent="0.35">
      <c r="A32" t="s">
        <v>85</v>
      </c>
      <c r="B32">
        <v>15160</v>
      </c>
      <c r="C32">
        <v>419.77839999999998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493C-5447-4EB9-BD78-55992EE7F1DD}">
  <dimension ref="A1:F32"/>
  <sheetViews>
    <sheetView workbookViewId="0">
      <selection activeCell="F2" sqref="F2"/>
    </sheetView>
  </sheetViews>
  <sheetFormatPr defaultRowHeight="14.5" x14ac:dyDescent="0.35"/>
  <cols>
    <col min="1" max="1" width="15.7265625" customWidth="1"/>
  </cols>
  <sheetData>
    <row r="1" spans="1:6" x14ac:dyDescent="0.35">
      <c r="A1" t="s">
        <v>23</v>
      </c>
      <c r="B1" t="s">
        <v>4</v>
      </c>
      <c r="E1" t="s">
        <v>23</v>
      </c>
      <c r="F1" t="s">
        <v>22</v>
      </c>
    </row>
    <row r="2" spans="1:6" x14ac:dyDescent="0.35">
      <c r="A2" t="s">
        <v>86</v>
      </c>
      <c r="B2">
        <v>1971.5148999999999</v>
      </c>
      <c r="E2">
        <v>21163</v>
      </c>
      <c r="F2">
        <f>VLOOKUP("*"&amp;E2&amp;"*",A2:B32,2,0)</f>
        <v>1082.51</v>
      </c>
    </row>
    <row r="3" spans="1:6" x14ac:dyDescent="0.35">
      <c r="A3" t="s">
        <v>87</v>
      </c>
      <c r="B3">
        <v>124.2483</v>
      </c>
      <c r="E3">
        <v>13350</v>
      </c>
    </row>
    <row r="4" spans="1:6" x14ac:dyDescent="0.35">
      <c r="A4" t="s">
        <v>88</v>
      </c>
      <c r="B4">
        <v>3153.7696000000001</v>
      </c>
      <c r="E4">
        <v>20201</v>
      </c>
    </row>
    <row r="5" spans="1:6" x14ac:dyDescent="0.35">
      <c r="A5" t="s">
        <v>89</v>
      </c>
      <c r="B5">
        <v>2775.1646000000001</v>
      </c>
      <c r="E5">
        <v>19893</v>
      </c>
    </row>
    <row r="6" spans="1:6" x14ac:dyDescent="0.35">
      <c r="A6" t="s">
        <v>90</v>
      </c>
      <c r="B6">
        <v>40.268099999999997</v>
      </c>
    </row>
    <row r="7" spans="1:6" x14ac:dyDescent="0.35">
      <c r="A7" t="s">
        <v>91</v>
      </c>
      <c r="B7">
        <v>2344.9920999999999</v>
      </c>
    </row>
    <row r="8" spans="1:6" x14ac:dyDescent="0.35">
      <c r="A8" t="s">
        <v>92</v>
      </c>
      <c r="B8">
        <v>4107.1489000000001</v>
      </c>
    </row>
    <row r="9" spans="1:6" x14ac:dyDescent="0.35">
      <c r="A9" t="s">
        <v>93</v>
      </c>
      <c r="B9">
        <v>120.80419999999999</v>
      </c>
    </row>
    <row r="10" spans="1:6" x14ac:dyDescent="0.35">
      <c r="A10" t="s">
        <v>94</v>
      </c>
      <c r="B10">
        <v>1222.8838000000001</v>
      </c>
    </row>
    <row r="11" spans="1:6" x14ac:dyDescent="0.35">
      <c r="A11" t="s">
        <v>95</v>
      </c>
      <c r="B11">
        <v>3271.4942000000001</v>
      </c>
    </row>
    <row r="12" spans="1:6" x14ac:dyDescent="0.35">
      <c r="A12" t="s">
        <v>96</v>
      </c>
      <c r="B12">
        <v>124.20269999999999</v>
      </c>
    </row>
    <row r="13" spans="1:6" x14ac:dyDescent="0.35">
      <c r="A13" t="s">
        <v>97</v>
      </c>
      <c r="B13">
        <v>83.980199999999996</v>
      </c>
    </row>
    <row r="14" spans="1:6" x14ac:dyDescent="0.35">
      <c r="A14" t="s">
        <v>98</v>
      </c>
      <c r="B14">
        <v>461.44479999999999</v>
      </c>
    </row>
    <row r="15" spans="1:6" x14ac:dyDescent="0.35">
      <c r="A15" t="s">
        <v>99</v>
      </c>
      <c r="B15">
        <v>461.44479999999999</v>
      </c>
    </row>
    <row r="16" spans="1:6" x14ac:dyDescent="0.35">
      <c r="A16" t="s">
        <v>100</v>
      </c>
      <c r="B16">
        <v>1481.9378999999999</v>
      </c>
    </row>
    <row r="17" spans="1:2" x14ac:dyDescent="0.35">
      <c r="A17" t="s">
        <v>101</v>
      </c>
      <c r="B17">
        <v>1481.9378999999999</v>
      </c>
    </row>
    <row r="18" spans="1:2" x14ac:dyDescent="0.35">
      <c r="A18" t="s">
        <v>102</v>
      </c>
      <c r="B18">
        <v>1481.9378999999999</v>
      </c>
    </row>
    <row r="19" spans="1:2" x14ac:dyDescent="0.35">
      <c r="A19" t="s">
        <v>103</v>
      </c>
      <c r="B19">
        <v>1481.9378999999999</v>
      </c>
    </row>
    <row r="20" spans="1:2" x14ac:dyDescent="0.35">
      <c r="A20" t="s">
        <v>104</v>
      </c>
      <c r="B20">
        <v>755.1508</v>
      </c>
    </row>
    <row r="21" spans="1:2" x14ac:dyDescent="0.35">
      <c r="A21" t="s">
        <v>105</v>
      </c>
      <c r="B21">
        <v>755.1508</v>
      </c>
    </row>
    <row r="22" spans="1:2" x14ac:dyDescent="0.35">
      <c r="A22" t="s">
        <v>106</v>
      </c>
      <c r="B22">
        <v>755.1508</v>
      </c>
    </row>
    <row r="23" spans="1:2" x14ac:dyDescent="0.35">
      <c r="A23" t="s">
        <v>107</v>
      </c>
      <c r="B23">
        <v>1082.51</v>
      </c>
    </row>
    <row r="24" spans="1:2" x14ac:dyDescent="0.35">
      <c r="A24" t="s">
        <v>108</v>
      </c>
      <c r="B24">
        <v>1082.51</v>
      </c>
    </row>
    <row r="25" spans="1:2" x14ac:dyDescent="0.35">
      <c r="A25" t="s">
        <v>109</v>
      </c>
      <c r="B25">
        <v>1082.51</v>
      </c>
    </row>
    <row r="26" spans="1:2" x14ac:dyDescent="0.35">
      <c r="A26" t="s">
        <v>110</v>
      </c>
      <c r="B26">
        <v>1082.51</v>
      </c>
    </row>
    <row r="27" spans="1:2" x14ac:dyDescent="0.35">
      <c r="A27" t="s">
        <v>111</v>
      </c>
      <c r="B27">
        <v>343.64960000000002</v>
      </c>
    </row>
    <row r="28" spans="1:2" x14ac:dyDescent="0.35">
      <c r="A28" t="s">
        <v>112</v>
      </c>
      <c r="B28">
        <v>461.44479999999999</v>
      </c>
    </row>
    <row r="29" spans="1:2" x14ac:dyDescent="0.35">
      <c r="A29" t="s">
        <v>113</v>
      </c>
      <c r="B29">
        <v>1481.9378999999999</v>
      </c>
    </row>
    <row r="30" spans="1:2" x14ac:dyDescent="0.35">
      <c r="A30" t="s">
        <v>114</v>
      </c>
      <c r="B30">
        <v>419.77839999999998</v>
      </c>
    </row>
    <row r="31" spans="1:2" x14ac:dyDescent="0.35">
      <c r="A31" t="s">
        <v>115</v>
      </c>
      <c r="B31">
        <v>419.77839999999998</v>
      </c>
    </row>
    <row r="32" spans="1:2" x14ac:dyDescent="0.35">
      <c r="A32" t="s">
        <v>116</v>
      </c>
      <c r="B32">
        <v>419.77839999999998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CE20-447D-48A9-AC6A-2CC90F9E8688}">
  <dimension ref="A1:E32"/>
  <sheetViews>
    <sheetView tabSelected="1" workbookViewId="0">
      <selection activeCell="E2" sqref="E2"/>
    </sheetView>
  </sheetViews>
  <sheetFormatPr defaultRowHeight="14.5" x14ac:dyDescent="0.35"/>
  <cols>
    <col min="4" max="4" width="14.1796875" bestFit="1" customWidth="1"/>
  </cols>
  <sheetData>
    <row r="1" spans="1:5" x14ac:dyDescent="0.35">
      <c r="A1" t="s">
        <v>23</v>
      </c>
      <c r="B1" t="s">
        <v>4</v>
      </c>
      <c r="D1" t="s">
        <v>23</v>
      </c>
      <c r="E1" t="s">
        <v>22</v>
      </c>
    </row>
    <row r="2" spans="1:5" x14ac:dyDescent="0.35">
      <c r="A2">
        <v>13175</v>
      </c>
      <c r="B2">
        <v>1971.5148999999999</v>
      </c>
      <c r="D2" t="s">
        <v>117</v>
      </c>
      <c r="E2">
        <f>VLOOKUP(LEFT(D2,5)*1,$A$2:$B$32,2,0)</f>
        <v>1082.51</v>
      </c>
    </row>
    <row r="3" spans="1:5" x14ac:dyDescent="0.35">
      <c r="A3">
        <v>23273</v>
      </c>
      <c r="B3">
        <v>124.2483</v>
      </c>
      <c r="D3" t="s">
        <v>118</v>
      </c>
      <c r="E3">
        <f t="shared" ref="E3:E5" si="0">VLOOKUP(LEFT(D3,5)*1,$A$2:$B$32,2,0)</f>
        <v>343.64960000000002</v>
      </c>
    </row>
    <row r="4" spans="1:5" x14ac:dyDescent="0.35">
      <c r="A4">
        <v>16370</v>
      </c>
      <c r="B4">
        <v>3153.7696000000001</v>
      </c>
      <c r="D4" t="s">
        <v>119</v>
      </c>
      <c r="E4">
        <f t="shared" si="0"/>
        <v>461.44479999999999</v>
      </c>
    </row>
    <row r="5" spans="1:5" x14ac:dyDescent="0.35">
      <c r="A5">
        <v>22341</v>
      </c>
      <c r="B5">
        <v>2775.1646000000001</v>
      </c>
      <c r="D5" t="s">
        <v>120</v>
      </c>
      <c r="E5">
        <f t="shared" si="0"/>
        <v>1481.9378999999999</v>
      </c>
    </row>
    <row r="6" spans="1:5" x14ac:dyDescent="0.35">
      <c r="A6">
        <v>12939</v>
      </c>
      <c r="B6">
        <v>40.268099999999997</v>
      </c>
    </row>
    <row r="7" spans="1:5" x14ac:dyDescent="0.35">
      <c r="A7">
        <v>18805</v>
      </c>
      <c r="B7">
        <v>2344.9920999999999</v>
      </c>
    </row>
    <row r="8" spans="1:5" x14ac:dyDescent="0.35">
      <c r="A8">
        <v>13929</v>
      </c>
      <c r="B8">
        <v>4107.1489000000001</v>
      </c>
    </row>
    <row r="9" spans="1:5" x14ac:dyDescent="0.35">
      <c r="A9">
        <v>26361</v>
      </c>
      <c r="B9">
        <v>120.80419999999999</v>
      </c>
    </row>
    <row r="10" spans="1:5" x14ac:dyDescent="0.35">
      <c r="A10">
        <v>13423</v>
      </c>
      <c r="B10">
        <v>1222.8838000000001</v>
      </c>
    </row>
    <row r="11" spans="1:5" x14ac:dyDescent="0.35">
      <c r="A11">
        <v>11078</v>
      </c>
      <c r="B11">
        <v>3271.4942000000001</v>
      </c>
    </row>
    <row r="12" spans="1:5" x14ac:dyDescent="0.35">
      <c r="A12">
        <v>11927</v>
      </c>
      <c r="B12">
        <v>124.20269999999999</v>
      </c>
    </row>
    <row r="13" spans="1:5" x14ac:dyDescent="0.35">
      <c r="A13">
        <v>28789</v>
      </c>
      <c r="B13">
        <v>83.980199999999996</v>
      </c>
    </row>
    <row r="14" spans="1:5" x14ac:dyDescent="0.35">
      <c r="A14">
        <v>11794</v>
      </c>
      <c r="B14">
        <v>461.44479999999999</v>
      </c>
    </row>
    <row r="15" spans="1:5" x14ac:dyDescent="0.35">
      <c r="A15">
        <v>14680</v>
      </c>
      <c r="B15">
        <v>461.44479999999999</v>
      </c>
    </row>
    <row r="16" spans="1:5" x14ac:dyDescent="0.35">
      <c r="A16">
        <v>19585</v>
      </c>
      <c r="B16">
        <v>1481.9378999999999</v>
      </c>
    </row>
    <row r="17" spans="1:2" x14ac:dyDescent="0.35">
      <c r="A17">
        <v>27686</v>
      </c>
      <c r="B17">
        <v>1481.9378999999999</v>
      </c>
    </row>
    <row r="18" spans="1:2" x14ac:dyDescent="0.35">
      <c r="A18">
        <v>20601</v>
      </c>
      <c r="B18">
        <v>1481.9378999999999</v>
      </c>
    </row>
    <row r="19" spans="1:2" x14ac:dyDescent="0.35">
      <c r="A19">
        <v>26564</v>
      </c>
      <c r="B19">
        <v>1481.9378999999999</v>
      </c>
    </row>
    <row r="20" spans="1:2" x14ac:dyDescent="0.35">
      <c r="A20">
        <v>16170</v>
      </c>
      <c r="B20">
        <v>755.1508</v>
      </c>
    </row>
    <row r="21" spans="1:2" x14ac:dyDescent="0.35">
      <c r="A21">
        <v>16927</v>
      </c>
      <c r="B21">
        <v>755.1508</v>
      </c>
    </row>
    <row r="22" spans="1:2" x14ac:dyDescent="0.35">
      <c r="A22">
        <v>11657</v>
      </c>
      <c r="B22">
        <v>755.1508</v>
      </c>
    </row>
    <row r="23" spans="1:2" x14ac:dyDescent="0.35">
      <c r="A23">
        <v>11287</v>
      </c>
      <c r="B23">
        <v>1082.51</v>
      </c>
    </row>
    <row r="24" spans="1:2" x14ac:dyDescent="0.35">
      <c r="A24">
        <v>21717</v>
      </c>
      <c r="B24">
        <v>1082.51</v>
      </c>
    </row>
    <row r="25" spans="1:2" x14ac:dyDescent="0.35">
      <c r="A25">
        <v>23381</v>
      </c>
      <c r="B25">
        <v>1082.51</v>
      </c>
    </row>
    <row r="26" spans="1:2" x14ac:dyDescent="0.35">
      <c r="A26">
        <v>21163</v>
      </c>
      <c r="B26">
        <v>1082.51</v>
      </c>
    </row>
    <row r="27" spans="1:2" x14ac:dyDescent="0.35">
      <c r="A27">
        <v>13350</v>
      </c>
      <c r="B27">
        <v>343.64960000000002</v>
      </c>
    </row>
    <row r="28" spans="1:2" x14ac:dyDescent="0.35">
      <c r="A28">
        <v>20201</v>
      </c>
      <c r="B28">
        <v>461.44479999999999</v>
      </c>
    </row>
    <row r="29" spans="1:2" x14ac:dyDescent="0.35">
      <c r="A29">
        <v>19893</v>
      </c>
      <c r="B29">
        <v>1481.9378999999999</v>
      </c>
    </row>
    <row r="30" spans="1:2" x14ac:dyDescent="0.35">
      <c r="A30">
        <v>18529</v>
      </c>
      <c r="B30">
        <v>419.77839999999998</v>
      </c>
    </row>
    <row r="31" spans="1:2" x14ac:dyDescent="0.35">
      <c r="A31">
        <v>17151</v>
      </c>
      <c r="B31">
        <v>419.77839999999998</v>
      </c>
    </row>
    <row r="32" spans="1:2" x14ac:dyDescent="0.35">
      <c r="A32">
        <v>15160</v>
      </c>
      <c r="B32">
        <v>419.77839999999998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C X 1 Z T s z Z p g S m A A A A + A A A A B I A H A B D b 2 5 m a W c v U G F j a 2 F n Z S 5 4 b W w g o h g A K K A U A A A A A A A A A A A A A A A A A A A A A A A A A A A A h Y / N C o J A G E V f R W b v / C i G y O c I t U 2 I g m g 7 j J M O 6 S j O m L 5 b i x 6 p V 0 g o q 1 3 L e z i L c x + 3 O 2 R T U 3 t X 1 V v d m h Q x T J G n j G w L b c o U D e 7 s x y j j s B P y I k r l z b K x y W S L F F X O d Q k h 4 z j i M c R t X 5 K A U k Z O + f Y g K 9 U I 9 J H 1 f 9 n X x j p h p E I c j q 8 Y H u B V h K O Q h Z j F D M i C I d f m q w R z M a Z A f i B s h t o N v e K d 8 9 d 7 I M s E 8 n 7 B n 1 B L A w Q U A A I A C A A J f V l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1 Z T i i K R 7 g O A A A A E Q A A A B M A H A B G b 3 J t d W x h c y 9 T Z W N 0 a W 9 u M S 5 t I K I Y A C i g F A A A A A A A A A A A A A A A A A A A A A A A A A A A A C t O T S 7 J z M 9 T C I b Q h t Y A U E s B A i 0 A F A A C A A g A C X 1 Z T s z Z p g S m A A A A + A A A A B I A A A A A A A A A A A A A A A A A A A A A A E N v b m Z p Z y 9 Q Y W N r Y W d l L n h t b F B L A Q I t A B Q A A g A I A A l 9 W U 4 P y u m r p A A A A O k A A A A T A A A A A A A A A A A A A A A A A P I A A A B b Q 2 9 u d G V u d F 9 U e X B l c 1 0 u e G 1 s U E s B A i 0 A F A A C A A g A C X 1 Z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v H N 7 1 t G M d F j r 1 s i F J N v K Q A A A A A A g A A A A A A E G Y A A A A B A A A g A A A A S L g Z l R W f F B j f o a q 6 W q z o b X m r L h I q L d M s 4 m g 9 U a M r d a c A A A A A D o A A A A A C A A A g A A A A 0 a P d i 5 f K V W C z a X 4 H E p u G Y q + 8 M P q D b 2 i 1 J c P S C Y L B E o B Q A A A A + 4 W q q l H q T H B V i f U k U z 8 l x I K o S x T 9 M B 6 E S R s j o Y j S y 9 x 8 A V r 6 M Q G i v O B z h d W n f r o z Z v g 7 6 5 a N Y z I i e I 0 k w n Q q b z d j + d A j 2 x L c j h s 4 m 3 e 4 x h h A A A A A 9 T t + q E c M 7 a v n V f C T v Z T b t 8 R K p v Y u 5 r g w N G f t q h b j 4 + p q D 4 Y T x / o Z 1 4 O 6 s L K m Q G R + Z P q 1 Q F e 2 1 Z x o L z S n w + c s S w = = < / D a t a M a s h u p > 
</file>

<file path=customXml/itemProps1.xml><?xml version="1.0" encoding="utf-8"?>
<ds:datastoreItem xmlns:ds="http://schemas.openxmlformats.org/officeDocument/2006/customXml" ds:itemID="{613743A9-3E4C-4AEA-9103-177E3C5FCB35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BF58FA24-AF3C-45D3-B4CB-2DBB44DBE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7.1</vt:lpstr>
      <vt:lpstr>7.2</vt:lpstr>
      <vt:lpstr>7.3</vt:lpstr>
      <vt:lpstr>7.4</vt:lpstr>
      <vt:lpstr>7.5</vt:lpstr>
      <vt:lpstr>7.6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Marge</dc:creator>
  <cp:lastModifiedBy>Tiago Afonso</cp:lastModifiedBy>
  <dcterms:created xsi:type="dcterms:W3CDTF">2018-10-12T16:42:03Z</dcterms:created>
  <dcterms:modified xsi:type="dcterms:W3CDTF">2023-03-17T09:01:31Z</dcterms:modified>
</cp:coreProperties>
</file>