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9 - cenários + folha de caixa/"/>
    </mc:Choice>
  </mc:AlternateContent>
  <xr:revisionPtr revIDLastSave="0" documentId="8_{B4F73D8E-AF98-418F-B17D-04BA06BF9695}" xr6:coauthVersionLast="47" xr6:coauthVersionMax="47" xr10:uidLastSave="{00000000-0000-0000-0000-000000000000}"/>
  <bookViews>
    <workbookView minimized="1" xWindow="1100" yWindow="1100" windowWidth="19200" windowHeight="11170" xr2:uid="{CD50EC79-A39D-436B-B5A9-A7C060D8521E}"/>
  </bookViews>
  <sheets>
    <sheet name="Folha1" sheetId="1" r:id="rId1"/>
    <sheet name="Folha2" sheetId="2" r:id="rId2"/>
    <sheet name="Folha3" sheetId="3" r:id="rId3"/>
  </sheets>
  <definedNames>
    <definedName name="Entrada">Folha2!$C$5:$C$9</definedName>
    <definedName name="Saída">Folha2!$E$5:$E$18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F6" i="3"/>
  <c r="F7" i="3"/>
  <c r="C4" i="1" a="1"/>
  <c r="C4" i="1" s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<sst xmlns="http://schemas.openxmlformats.org/spreadsheetml/2006/main" count="75" uniqueCount="30">
  <si>
    <t>Folha de Caixa</t>
  </si>
  <si>
    <t>Data</t>
  </si>
  <si>
    <t>Saldo Inicial</t>
  </si>
  <si>
    <t>Tipo</t>
  </si>
  <si>
    <t>Categoria</t>
  </si>
  <si>
    <t>Valor</t>
  </si>
  <si>
    <t>Saldo</t>
  </si>
  <si>
    <t>Entrada</t>
  </si>
  <si>
    <t>Saída</t>
  </si>
  <si>
    <t>Salário</t>
  </si>
  <si>
    <t>Sub Férias</t>
  </si>
  <si>
    <t>Prémios</t>
  </si>
  <si>
    <t>Comissões</t>
  </si>
  <si>
    <t>Horas Extra</t>
  </si>
  <si>
    <t>Renda</t>
  </si>
  <si>
    <t>Água</t>
  </si>
  <si>
    <t>Eletricidade</t>
  </si>
  <si>
    <t>Gás</t>
  </si>
  <si>
    <t>Pacote Internete</t>
  </si>
  <si>
    <t>Alimentação</t>
  </si>
  <si>
    <t>Combustível</t>
  </si>
  <si>
    <t>Seguro</t>
  </si>
  <si>
    <t>Despesas de Saúde</t>
  </si>
  <si>
    <t>Vestuário</t>
  </si>
  <si>
    <t>Compras online</t>
  </si>
  <si>
    <t>Sub streaming</t>
  </si>
  <si>
    <t>Oficina</t>
  </si>
  <si>
    <t>Cuidados Pessoais</t>
  </si>
  <si>
    <t>Entradas</t>
  </si>
  <si>
    <t>Saídas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</si>
</sst>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4" fillId="2" borderId="0" xfId="0" applyFont="1" applyFill="1"/>
    <xf numFmtId="44" fontId="0" fillId="0" borderId="0" xfId="1" applyFont="1"/>
    <xf numFmtId="44" fontId="0" fillId="0" borderId="0" xfId="0" applyNumberFormat="1"/>
    <xf numFmtId="0" fontId="3" fillId="0" borderId="0" xfId="2"/>
    <xf numFmtId="0" fontId="2" fillId="3" borderId="0" xfId="0" applyFont="1" applyFill="1"/>
  </cellXfs>
  <cellStyles count="3">
    <cellStyle name="Hiperligação" xfId="2" builtinId="8"/>
    <cellStyle name="Moeda" xfId="1" builtinId="4"/>
    <cellStyle name="Normal" xfId="0" builtinId="0"/>
  </cellStyles>
  <dxfs count="6">
    <dxf>
      <font>
        <color rgb="FFFF0000"/>
      </font>
    </dxf>
    <dxf>
      <font>
        <color theme="0"/>
      </font>
      <fill>
        <patternFill>
          <bgColor theme="9" tint="-0.24994659260841701"/>
        </patternFill>
      </fill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EA48D-8D23-4790-8008-A93702084525}" name="Tabela1" displayName="Tabela1" ref="C6:G28" totalsRowShown="0" headerRowDxfId="5">
  <autoFilter ref="C6:G28" xr:uid="{504002B6-5605-439A-9BB7-B96389CD9E72}"/>
  <tableColumns count="5">
    <tableColumn id="1" xr3:uid="{BE72D61C-C27C-4024-B680-F99684F4D3B3}" name="Data" dataDxfId="4"/>
    <tableColumn id="2" xr3:uid="{E0D8943D-65DB-47C2-9DAE-5CC5649B914F}" name="Tipo"/>
    <tableColumn id="3" xr3:uid="{C1275EF9-5EE5-4462-9AEF-B7087D849AEA}" name="Categoria"/>
    <tableColumn id="4" xr3:uid="{013A5F8B-267E-4474-8506-5C3604F2A8D9}" name="Valor" dataDxfId="3" dataCellStyle="Moeda"/>
    <tableColumn id="5" xr3:uid="{D6DC983E-5F62-4A8C-A3C5-19A732DB8654}" name="Saldo" dataDxfId="2">
      <calculatedColumnFormula>G6+IF(D7="Entrada",F7,-F7)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EAA7B-689A-4BF8-B55C-8B34C4F6CD05}" name="Tabela3" displayName="Tabela3" ref="D5:F7" totalsRowShown="0">
  <autoFilter ref="D5:F7" xr:uid="{B5D13931-C2A2-4051-8CFD-A84506467A45}"/>
  <tableColumns count="3">
    <tableColumn id="1" xr3:uid="{7FEEA6CD-D332-4773-8327-08A2805C2112}" name="Entradas"/>
    <tableColumn id="2" xr3:uid="{E636F4EA-BB45-4755-A10F-C962BDE22F29}" name="Saídas"/>
    <tableColumn id="3" xr3:uid="{51A78D79-726C-4204-951B-55A6B565F9D7}" name="Saldo">
      <calculatedColumnFormula>Tabela3[[#This Row],[Entradas]]-Tabela3[[#This Row],[Saídas]]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A651-2F8C-43BF-8115-B3556BA6777E}">
  <sheetPr codeName="Folha1"/>
  <dimension ref="C2:G28"/>
  <sheetViews>
    <sheetView tabSelected="1" topLeftCell="A2" zoomScale="160" zoomScaleNormal="160" workbookViewId="0">
      <selection activeCell="H12" sqref="H12"/>
    </sheetView>
  </sheetViews>
  <sheetFormatPr defaultRowHeight="14.5" x14ac:dyDescent="0.35"/>
  <cols>
    <col min="3" max="3" width="24.81640625" bestFit="1" customWidth="1"/>
    <col min="5" max="5" width="16" bestFit="1" customWidth="1"/>
    <col min="6" max="7" width="11.1796875" bestFit="1" customWidth="1"/>
  </cols>
  <sheetData>
    <row r="2" spans="3:7" ht="26" x14ac:dyDescent="0.6">
      <c r="C2" s="3" t="s">
        <v>0</v>
      </c>
      <c r="D2" s="1"/>
      <c r="E2" s="1"/>
    </row>
    <row r="4" spans="3:7" x14ac:dyDescent="0.35">
      <c r="C4" s="6" t="str" cm="1">
        <f t="array" ref="C4">HYPERLINK("#C"&amp;MATCH(TRUE,INDEX(ISBLANK(C6:C20000),0,0),0)+5,"Última Célula")</f>
        <v>Última Célula</v>
      </c>
      <c r="F4" t="s">
        <v>2</v>
      </c>
      <c r="G4" s="4">
        <v>250</v>
      </c>
    </row>
    <row r="6" spans="3:7" x14ac:dyDescent="0.35">
      <c r="C6" s="7" t="s">
        <v>1</v>
      </c>
      <c r="D6" s="7" t="s">
        <v>3</v>
      </c>
      <c r="E6" s="7" t="s">
        <v>4</v>
      </c>
      <c r="F6" s="7" t="s">
        <v>5</v>
      </c>
      <c r="G6" s="7" t="s">
        <v>6</v>
      </c>
    </row>
    <row r="7" spans="3:7" x14ac:dyDescent="0.35">
      <c r="C7" s="2">
        <v>44197</v>
      </c>
      <c r="D7" t="s">
        <v>7</v>
      </c>
      <c r="E7" t="s">
        <v>9</v>
      </c>
      <c r="F7" s="4">
        <v>1250</v>
      </c>
      <c r="G7" s="5">
        <f>G4+IF(D7="Entrada",F7,-F7)</f>
        <v>1500</v>
      </c>
    </row>
    <row r="8" spans="3:7" x14ac:dyDescent="0.35">
      <c r="C8" s="2">
        <v>44199</v>
      </c>
      <c r="D8" t="s">
        <v>8</v>
      </c>
      <c r="E8" t="s">
        <v>15</v>
      </c>
      <c r="F8" s="4">
        <v>25</v>
      </c>
      <c r="G8" s="5">
        <f>G7+IF(D8="Entrada",F8,-F8)</f>
        <v>1475</v>
      </c>
    </row>
    <row r="9" spans="3:7" x14ac:dyDescent="0.35">
      <c r="C9" s="2">
        <v>44199</v>
      </c>
      <c r="D9" t="s">
        <v>8</v>
      </c>
      <c r="E9" t="s">
        <v>16</v>
      </c>
      <c r="F9" s="4">
        <v>30</v>
      </c>
      <c r="G9" s="5">
        <f>G8+IF(D9="Entrada",F9,-F9)</f>
        <v>1445</v>
      </c>
    </row>
    <row r="10" spans="3:7" x14ac:dyDescent="0.35">
      <c r="C10" s="2">
        <v>44199</v>
      </c>
      <c r="D10" t="s">
        <v>7</v>
      </c>
      <c r="E10" t="s">
        <v>18</v>
      </c>
      <c r="F10" s="4">
        <v>45</v>
      </c>
      <c r="G10" s="5">
        <f t="shared" ref="G10:G13" si="0">G9+IF(D10="Entrada",F10,-F10)</f>
        <v>1490</v>
      </c>
    </row>
    <row r="11" spans="3:7" x14ac:dyDescent="0.35">
      <c r="C11" s="2">
        <v>44200</v>
      </c>
      <c r="D11" t="s">
        <v>8</v>
      </c>
      <c r="E11" t="s">
        <v>20</v>
      </c>
      <c r="F11" s="4">
        <v>75</v>
      </c>
      <c r="G11" s="5">
        <f t="shared" si="0"/>
        <v>1415</v>
      </c>
    </row>
    <row r="12" spans="3:7" x14ac:dyDescent="0.35">
      <c r="C12" s="2">
        <v>44200</v>
      </c>
      <c r="D12" t="s">
        <v>8</v>
      </c>
      <c r="E12" t="s">
        <v>25</v>
      </c>
      <c r="F12" s="4">
        <v>30</v>
      </c>
      <c r="G12" s="5">
        <f t="shared" si="0"/>
        <v>1385</v>
      </c>
    </row>
    <row r="13" spans="3:7" x14ac:dyDescent="0.35">
      <c r="C13" s="2">
        <v>44200</v>
      </c>
      <c r="D13" t="s">
        <v>8</v>
      </c>
      <c r="E13" t="s">
        <v>27</v>
      </c>
      <c r="F13" s="4">
        <v>50</v>
      </c>
      <c r="G13" s="5">
        <f t="shared" si="0"/>
        <v>1335</v>
      </c>
    </row>
    <row r="14" spans="3:7" x14ac:dyDescent="0.35">
      <c r="C14" s="2">
        <v>44200</v>
      </c>
      <c r="D14" t="s">
        <v>8</v>
      </c>
      <c r="E14" t="s">
        <v>21</v>
      </c>
      <c r="F14" s="4">
        <v>800</v>
      </c>
      <c r="G14" s="5">
        <f>G13+IF(D14="Entrada",F14,-F14)</f>
        <v>535</v>
      </c>
    </row>
    <row r="15" spans="3:7" x14ac:dyDescent="0.35">
      <c r="C15" s="2">
        <v>44200</v>
      </c>
      <c r="D15" t="s">
        <v>8</v>
      </c>
      <c r="E15" t="s">
        <v>26</v>
      </c>
      <c r="F15" s="4">
        <v>1000</v>
      </c>
      <c r="G15" s="5">
        <f>G14+IF(D15="Entrada",F15,-F15)</f>
        <v>-465</v>
      </c>
    </row>
    <row r="16" spans="3:7" x14ac:dyDescent="0.35">
      <c r="C16" s="2">
        <v>44228</v>
      </c>
      <c r="D16" t="s">
        <v>7</v>
      </c>
      <c r="E16" t="s">
        <v>9</v>
      </c>
      <c r="F16" s="4">
        <v>1250</v>
      </c>
      <c r="G16" s="5">
        <f>G15+IF(D16="Entrada",F16,-F16)</f>
        <v>785</v>
      </c>
    </row>
    <row r="17" spans="3:7" x14ac:dyDescent="0.35">
      <c r="C17" s="2">
        <v>44228</v>
      </c>
      <c r="D17" t="s">
        <v>7</v>
      </c>
      <c r="E17" t="s">
        <v>12</v>
      </c>
      <c r="F17" s="4">
        <v>300</v>
      </c>
      <c r="G17" s="5">
        <f t="shared" ref="G17:G24" si="1">G16+IF(D17="Entrada",F17,-F17)</f>
        <v>1085</v>
      </c>
    </row>
    <row r="18" spans="3:7" x14ac:dyDescent="0.35">
      <c r="C18" s="2">
        <v>44228</v>
      </c>
      <c r="D18" t="s">
        <v>7</v>
      </c>
      <c r="E18" t="s">
        <v>11</v>
      </c>
      <c r="F18" s="4">
        <v>200</v>
      </c>
      <c r="G18" s="5">
        <f t="shared" si="1"/>
        <v>1285</v>
      </c>
    </row>
    <row r="19" spans="3:7" x14ac:dyDescent="0.35">
      <c r="C19" s="2">
        <v>44230</v>
      </c>
      <c r="D19" t="s">
        <v>8</v>
      </c>
      <c r="E19" t="s">
        <v>15</v>
      </c>
      <c r="F19" s="4">
        <v>20</v>
      </c>
      <c r="G19" s="5">
        <f t="shared" si="1"/>
        <v>1265</v>
      </c>
    </row>
    <row r="20" spans="3:7" x14ac:dyDescent="0.35">
      <c r="C20" s="2">
        <v>44230</v>
      </c>
      <c r="D20" t="s">
        <v>8</v>
      </c>
      <c r="E20" t="s">
        <v>16</v>
      </c>
      <c r="F20" s="4">
        <v>35</v>
      </c>
      <c r="G20" s="5">
        <f t="shared" si="1"/>
        <v>1230</v>
      </c>
    </row>
    <row r="21" spans="3:7" x14ac:dyDescent="0.35">
      <c r="C21" s="2">
        <v>44230</v>
      </c>
      <c r="D21" t="s">
        <v>8</v>
      </c>
      <c r="E21" t="s">
        <v>18</v>
      </c>
      <c r="F21" s="4">
        <v>45</v>
      </c>
      <c r="G21" s="5">
        <f t="shared" si="1"/>
        <v>1185</v>
      </c>
    </row>
    <row r="22" spans="3:7" x14ac:dyDescent="0.35">
      <c r="C22" s="2">
        <v>44231</v>
      </c>
      <c r="D22" t="s">
        <v>8</v>
      </c>
      <c r="E22" t="s">
        <v>19</v>
      </c>
      <c r="F22" s="4">
        <v>175</v>
      </c>
      <c r="G22" s="5">
        <f t="shared" si="1"/>
        <v>1010</v>
      </c>
    </row>
    <row r="23" spans="3:7" x14ac:dyDescent="0.35">
      <c r="C23" s="2">
        <v>44231</v>
      </c>
      <c r="D23" t="s">
        <v>8</v>
      </c>
      <c r="E23" t="s">
        <v>24</v>
      </c>
      <c r="F23" s="4">
        <v>50</v>
      </c>
      <c r="G23" s="5">
        <f t="shared" si="1"/>
        <v>960</v>
      </c>
    </row>
    <row r="24" spans="3:7" x14ac:dyDescent="0.35">
      <c r="C24" s="2">
        <v>44232</v>
      </c>
      <c r="D24" t="s">
        <v>8</v>
      </c>
      <c r="E24" t="s">
        <v>22</v>
      </c>
      <c r="F24" s="4">
        <v>75</v>
      </c>
      <c r="G24" s="5">
        <f t="shared" si="1"/>
        <v>885</v>
      </c>
    </row>
    <row r="25" spans="3:7" x14ac:dyDescent="0.35">
      <c r="C25" s="2">
        <v>44242</v>
      </c>
      <c r="D25" t="s">
        <v>8</v>
      </c>
      <c r="E25" t="s">
        <v>23</v>
      </c>
      <c r="F25" s="4">
        <v>150</v>
      </c>
      <c r="G25" s="5">
        <f>G24+IF(D25="Entrada",F25,-F25)</f>
        <v>735</v>
      </c>
    </row>
    <row r="26" spans="3:7" x14ac:dyDescent="0.35">
      <c r="C26" s="2">
        <v>44245</v>
      </c>
      <c r="D26" t="s">
        <v>8</v>
      </c>
      <c r="E26" t="s">
        <v>20</v>
      </c>
      <c r="F26" s="4">
        <v>75</v>
      </c>
      <c r="G26" s="5">
        <f>G25+IF(D26="Entrada",F26,-F26)</f>
        <v>660</v>
      </c>
    </row>
    <row r="27" spans="3:7" x14ac:dyDescent="0.35">
      <c r="C27" s="2">
        <v>44256</v>
      </c>
      <c r="D27" t="s">
        <v>7</v>
      </c>
      <c r="E27" t="s">
        <v>11</v>
      </c>
      <c r="F27" s="4">
        <v>1250</v>
      </c>
      <c r="G27" s="5">
        <f>G26+IF(D27="Entrada",F27,-F27)</f>
        <v>1910</v>
      </c>
    </row>
    <row r="28" spans="3:7" x14ac:dyDescent="0.35">
      <c r="C28" s="2">
        <v>44257</v>
      </c>
      <c r="D28" t="s">
        <v>8</v>
      </c>
      <c r="E28" t="s">
        <v>17</v>
      </c>
      <c r="F28" s="4">
        <v>2000</v>
      </c>
      <c r="G28" s="5">
        <f>G27+IF(D28="Entrada",F28,-F28)</f>
        <v>-90</v>
      </c>
    </row>
  </sheetData>
  <conditionalFormatting sqref="C7:G1048576">
    <cfRule type="expression" dxfId="1" priority="1">
      <formula>$D7="Entrada"</formula>
    </cfRule>
  </conditionalFormatting>
  <conditionalFormatting sqref="G1:G1048576">
    <cfRule type="cellIs" dxfId="0" priority="7" operator="lessThan">
      <formula>0</formula>
    </cfRule>
  </conditionalFormatting>
  <dataValidations count="2">
    <dataValidation type="list" allowBlank="1" showInputMessage="1" showErrorMessage="1" sqref="D7:D28" xr:uid="{6393C956-ED83-4C9D-957A-12C5F1A4F128}">
      <formula1>"Entrada,Saída"</formula1>
    </dataValidation>
    <dataValidation type="list" allowBlank="1" showInputMessage="1" showErrorMessage="1" sqref="E7:E28" xr:uid="{20E75D79-A60C-4708-A682-B0422D42BCE2}">
      <formula1>INDIRECT($D7)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7EE6-2DD3-4556-9F5A-2D3C1A92D1A0}">
  <sheetPr codeName="Folha2"/>
  <dimension ref="C4:E18"/>
  <sheetViews>
    <sheetView zoomScale="150" zoomScaleNormal="150" workbookViewId="0">
      <selection activeCell="J15" sqref="I15:J15"/>
    </sheetView>
  </sheetViews>
  <sheetFormatPr defaultRowHeight="14.5" x14ac:dyDescent="0.35"/>
  <cols>
    <col min="3" max="3" width="10.453125" bestFit="1" customWidth="1"/>
    <col min="5" max="5" width="18.1796875" bestFit="1" customWidth="1"/>
  </cols>
  <sheetData>
    <row r="4" spans="3:5" x14ac:dyDescent="0.35">
      <c r="C4" t="s">
        <v>7</v>
      </c>
      <c r="E4" t="s">
        <v>8</v>
      </c>
    </row>
    <row r="5" spans="3:5" x14ac:dyDescent="0.35">
      <c r="C5" t="s">
        <v>9</v>
      </c>
      <c r="E5" t="s">
        <v>14</v>
      </c>
    </row>
    <row r="6" spans="3:5" x14ac:dyDescent="0.35">
      <c r="C6" t="s">
        <v>10</v>
      </c>
      <c r="E6" t="s">
        <v>15</v>
      </c>
    </row>
    <row r="7" spans="3:5" x14ac:dyDescent="0.35">
      <c r="C7" t="s">
        <v>11</v>
      </c>
      <c r="E7" t="s">
        <v>16</v>
      </c>
    </row>
    <row r="8" spans="3:5" x14ac:dyDescent="0.35">
      <c r="C8" t="s">
        <v>12</v>
      </c>
      <c r="E8" t="s">
        <v>17</v>
      </c>
    </row>
    <row r="9" spans="3:5" x14ac:dyDescent="0.35">
      <c r="C9" t="s">
        <v>13</v>
      </c>
      <c r="E9" t="s">
        <v>18</v>
      </c>
    </row>
    <row r="10" spans="3:5" x14ac:dyDescent="0.35">
      <c r="E10" t="s">
        <v>19</v>
      </c>
    </row>
    <row r="11" spans="3:5" x14ac:dyDescent="0.35">
      <c r="E11" t="s">
        <v>20</v>
      </c>
    </row>
    <row r="12" spans="3:5" x14ac:dyDescent="0.35">
      <c r="E12" t="s">
        <v>21</v>
      </c>
    </row>
    <row r="13" spans="3:5" x14ac:dyDescent="0.35">
      <c r="E13" t="s">
        <v>22</v>
      </c>
    </row>
    <row r="14" spans="3:5" x14ac:dyDescent="0.35">
      <c r="E14" t="s">
        <v>23</v>
      </c>
    </row>
    <row r="15" spans="3:5" x14ac:dyDescent="0.35">
      <c r="E15" t="s">
        <v>24</v>
      </c>
    </row>
    <row r="16" spans="3:5" x14ac:dyDescent="0.35">
      <c r="E16" t="s">
        <v>25</v>
      </c>
    </row>
    <row r="17" spans="5:5" x14ac:dyDescent="0.35">
      <c r="E17" t="s">
        <v>26</v>
      </c>
    </row>
    <row r="18" spans="5:5" x14ac:dyDescent="0.35">
      <c r="E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E0C-2536-47C6-85D4-AD9175F01DB9}">
  <dimension ref="D5:F7"/>
  <sheetViews>
    <sheetView zoomScale="190" zoomScaleNormal="190" workbookViewId="0">
      <selection activeCell="D5" sqref="D5:F5"/>
    </sheetView>
  </sheetViews>
  <sheetFormatPr defaultRowHeight="14.5" x14ac:dyDescent="0.35"/>
  <cols>
    <col min="4" max="4" width="9.453125" customWidth="1"/>
  </cols>
  <sheetData>
    <row r="5" spans="4:6" x14ac:dyDescent="0.35">
      <c r="D5" t="s">
        <v>28</v>
      </c>
      <c r="E5" t="s">
        <v>29</v>
      </c>
      <c r="F5" t="s">
        <v>6</v>
      </c>
    </row>
    <row r="6" spans="4:6" x14ac:dyDescent="0.35">
      <c r="D6">
        <v>4000</v>
      </c>
      <c r="E6">
        <v>100</v>
      </c>
      <c r="F6">
        <f>Tabela3[[#This Row],[Entradas]]-Tabela3[[#This Row],[Saídas]]</f>
        <v>3900</v>
      </c>
    </row>
    <row r="7" spans="4:6" x14ac:dyDescent="0.35">
      <c r="D7">
        <v>6000</v>
      </c>
      <c r="E7">
        <v>251</v>
      </c>
      <c r="F7">
        <f>Tabela3[[#This Row],[Entradas]]-Tabela3[[#This Row],[Saídas]]</f>
        <v>5749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Folha1</vt:lpstr>
      <vt:lpstr>Folha2</vt:lpstr>
      <vt:lpstr>Folha3</vt:lpstr>
      <vt:lpstr>Entrada</vt:lpstr>
      <vt:lpstr>Saída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2021-03-23T09:28:28Z</dcterms:created>
  <dcterms:modified xsi:type="dcterms:W3CDTF">2024-03-13T15:59:35Z</dcterms:modified>
</cp:coreProperties>
</file>