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CBB437DE-8CC2-469A-9A77-5795EEDCFC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ecialized" sheetId="3" r:id="rId1"/>
    <sheet name="Gene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7" i="2"/>
  <c r="E10" i="2"/>
  <c r="E9" i="2"/>
  <c r="E8" i="2"/>
  <c r="E7" i="2"/>
  <c r="E6" i="2"/>
  <c r="C2" i="3"/>
  <c r="C7" i="3"/>
  <c r="C12" i="3"/>
  <c r="C17" i="3"/>
  <c r="C22" i="3"/>
  <c r="C27" i="3"/>
  <c r="F27" i="3"/>
  <c r="E3" i="2"/>
  <c r="E4" i="2"/>
  <c r="E5" i="2"/>
  <c r="E11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</calcChain>
</file>

<file path=xl/sharedStrings.xml><?xml version="1.0" encoding="utf-8"?>
<sst xmlns="http://schemas.openxmlformats.org/spreadsheetml/2006/main" count="74" uniqueCount="39">
  <si>
    <t>QHD</t>
  </si>
  <si>
    <t>FHD</t>
  </si>
  <si>
    <t>HD</t>
  </si>
  <si>
    <t>SVGA</t>
  </si>
  <si>
    <t>WVGA</t>
  </si>
  <si>
    <t>VGA</t>
  </si>
  <si>
    <t>CGA</t>
  </si>
  <si>
    <t>DEFAULT</t>
  </si>
  <si>
    <t>V0CE, optimized
Alveo U250
200Mhz</t>
  </si>
  <si>
    <t>V0, optimized
Alveo U250
200Mhz</t>
  </si>
  <si>
    <t>CPU</t>
  </si>
  <si>
    <t>T5 (us)</t>
  </si>
  <si>
    <t>T4 (us)</t>
  </si>
  <si>
    <t>T3 (us)</t>
  </si>
  <si>
    <t>T2 (us)</t>
  </si>
  <si>
    <t>T1 (us)</t>
  </si>
  <si>
    <t>Height</t>
  </si>
  <si>
    <t>Width</t>
  </si>
  <si>
    <t>Image Resolution</t>
  </si>
  <si>
    <t>Version</t>
  </si>
  <si>
    <t>Avg ExecTime (ms)</t>
  </si>
  <si>
    <t>Measurements</t>
  </si>
  <si>
    <t>Scenarios</t>
  </si>
  <si>
    <t>V0, optimized, all data in slices/BRAMs (no communication)</t>
  </si>
  <si>
    <t>V0CE, optimized, dataflow</t>
  </si>
  <si>
    <t>V0CE, optimized, only grayscale and combthreshold in HW</t>
  </si>
  <si>
    <t>V0CE, optimized</t>
  </si>
  <si>
    <t>V0, optimized</t>
  </si>
  <si>
    <t>FPGA time (theoretical, ms)</t>
  </si>
  <si>
    <t>Cycles</t>
  </si>
  <si>
    <t>Freq (MHz)</t>
  </si>
  <si>
    <t>ExecTimes (us)</t>
  </si>
  <si>
    <t>UHD</t>
  </si>
  <si>
    <t>CPU Baseline
ARM Cortex-A57
1479MHz (max)</t>
  </si>
  <si>
    <t>CPU Baseline
AMD Ryzen Threadripper 3960X
4568MHz (max)</t>
  </si>
  <si>
    <t>V0</t>
  </si>
  <si>
    <t>V0CE</t>
  </si>
  <si>
    <t>CPU AMD</t>
  </si>
  <si>
    <t>CPU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</si>
</sst>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8" tint="0.59999389629810485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CC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wrapText="1"/>
    </xf>
    <xf numFmtId="164" fontId="1" fillId="0" borderId="1" xfId="1" applyNumberFormat="1" applyBorder="1" applyAlignment="1">
      <alignment vertic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64" fontId="1" fillId="0" borderId="4" xfId="1" applyNumberFormat="1" applyBorder="1" applyAlignment="1">
      <alignment vertical="center"/>
    </xf>
    <xf numFmtId="0" fontId="1" fillId="0" borderId="4" xfId="1" applyBorder="1"/>
    <xf numFmtId="0" fontId="1" fillId="0" borderId="5" xfId="1" applyBorder="1"/>
    <xf numFmtId="0" fontId="1" fillId="0" borderId="4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1" fillId="0" borderId="6" xfId="1" applyNumberFormat="1" applyBorder="1" applyAlignment="1">
      <alignment vertical="center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3" fillId="2" borderId="0" xfId="1" applyFont="1" applyFill="1"/>
    <xf numFmtId="0" fontId="3" fillId="4" borderId="1" xfId="1" applyFont="1" applyFill="1" applyBorder="1"/>
    <xf numFmtId="0" fontId="3" fillId="4" borderId="2" xfId="1" applyFont="1" applyFill="1" applyBorder="1"/>
    <xf numFmtId="0" fontId="3" fillId="4" borderId="3" xfId="1" applyFont="1" applyFill="1" applyBorder="1"/>
    <xf numFmtId="0" fontId="3" fillId="2" borderId="1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0" fontId="3" fillId="2" borderId="3" xfId="1" applyFont="1" applyFill="1" applyBorder="1" applyAlignment="1">
      <alignment wrapText="1"/>
    </xf>
    <xf numFmtId="4" fontId="1" fillId="0" borderId="0" xfId="1" applyNumberFormat="1" applyAlignment="1">
      <alignment horizontal="center"/>
    </xf>
    <xf numFmtId="4" fontId="1" fillId="0" borderId="0" xfId="1" applyNumberFormat="1" applyAlignment="1">
      <alignment horizontal="center" wrapText="1"/>
    </xf>
    <xf numFmtId="4" fontId="3" fillId="7" borderId="0" xfId="1" applyNumberFormat="1" applyFont="1" applyFill="1" applyAlignment="1">
      <alignment horizontal="center"/>
    </xf>
    <xf numFmtId="0" fontId="3" fillId="7" borderId="0" xfId="1" applyFont="1" applyFill="1"/>
    <xf numFmtId="164" fontId="3" fillId="2" borderId="0" xfId="1" applyNumberFormat="1" applyFont="1" applyFill="1"/>
    <xf numFmtId="0" fontId="3" fillId="2" borderId="0" xfId="1" applyFont="1" applyFill="1" applyAlignment="1">
      <alignment wrapText="1"/>
    </xf>
    <xf numFmtId="0" fontId="1" fillId="0" borderId="8" xfId="1" applyBorder="1" applyAlignment="1">
      <alignment horizontal="right" wrapText="1"/>
    </xf>
    <xf numFmtId="0" fontId="1" fillId="0" borderId="7" xfId="1" applyBorder="1" applyAlignment="1">
      <alignment horizontal="right"/>
    </xf>
    <xf numFmtId="0" fontId="1" fillId="0" borderId="6" xfId="1" applyBorder="1" applyAlignment="1">
      <alignment horizontal="right"/>
    </xf>
    <xf numFmtId="0" fontId="1" fillId="0" borderId="5" xfId="1" applyBorder="1" applyAlignment="1">
      <alignment horizontal="right"/>
    </xf>
    <xf numFmtId="0" fontId="1" fillId="0" borderId="0" xfId="1" applyAlignment="1">
      <alignment horizontal="right"/>
    </xf>
    <xf numFmtId="0" fontId="1" fillId="0" borderId="4" xfId="1" applyBorder="1" applyAlignment="1">
      <alignment horizontal="right"/>
    </xf>
    <xf numFmtId="0" fontId="1" fillId="0" borderId="0" xfId="1" applyAlignment="1">
      <alignment horizontal="right" vertical="center" wrapText="1"/>
    </xf>
    <xf numFmtId="0" fontId="1" fillId="0" borderId="3" xfId="1" applyBorder="1" applyAlignment="1">
      <alignment horizontal="right"/>
    </xf>
    <xf numFmtId="0" fontId="1" fillId="0" borderId="2" xfId="1" applyBorder="1" applyAlignment="1">
      <alignment horizontal="right"/>
    </xf>
    <xf numFmtId="0" fontId="1" fillId="0" borderId="1" xfId="1" applyBorder="1" applyAlignment="1">
      <alignment horizontal="right"/>
    </xf>
    <xf numFmtId="164" fontId="1" fillId="0" borderId="13" xfId="1" applyNumberFormat="1" applyBorder="1" applyAlignment="1">
      <alignment vertical="center"/>
    </xf>
    <xf numFmtId="0" fontId="1" fillId="0" borderId="12" xfId="1" applyBorder="1" applyAlignment="1">
      <alignment horizontal="center" vertical="center" wrapText="1"/>
    </xf>
    <xf numFmtId="164" fontId="1" fillId="0" borderId="11" xfId="1" applyNumberFormat="1" applyBorder="1" applyAlignment="1">
      <alignment horizontal="center" vertical="center"/>
    </xf>
    <xf numFmtId="0" fontId="2" fillId="6" borderId="8" xfId="1" applyFont="1" applyFill="1" applyBorder="1" applyAlignment="1">
      <alignment horizontal="center" wrapText="1"/>
    </xf>
    <xf numFmtId="0" fontId="2" fillId="6" borderId="7" xfId="1" applyFont="1" applyFill="1" applyBorder="1" applyAlignment="1">
      <alignment horizontal="center" wrapText="1"/>
    </xf>
    <xf numFmtId="0" fontId="2" fillId="6" borderId="6" xfId="1" applyFont="1" applyFill="1" applyBorder="1" applyAlignment="1">
      <alignment horizontal="center" wrapText="1"/>
    </xf>
    <xf numFmtId="0" fontId="2" fillId="5" borderId="8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8DE6D3CE-9B55-4D72-BE96-858E1709A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Generic!$P$4</c:f>
              <c:strCache>
                <c:ptCount val="1"/>
                <c:pt idx="0">
                  <c:v>V0CE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Generic!$Q$3:$V$3</c:f>
              <c:strCache>
                <c:ptCount val="6"/>
                <c:pt idx="0">
                  <c:v>HD</c:v>
                </c:pt>
                <c:pt idx="1">
                  <c:v>SVGA</c:v>
                </c:pt>
                <c:pt idx="2">
                  <c:v>WVGA</c:v>
                </c:pt>
                <c:pt idx="3">
                  <c:v>VGA</c:v>
                </c:pt>
                <c:pt idx="4">
                  <c:v>DEFAULT</c:v>
                </c:pt>
                <c:pt idx="5">
                  <c:v>CGA</c:v>
                </c:pt>
              </c:strCache>
            </c:strRef>
          </c:cat>
          <c:val>
            <c:numRef>
              <c:f>Generic!$Q$4:$V$4</c:f>
              <c:numCache>
                <c:formatCode>General</c:formatCode>
                <c:ptCount val="6"/>
                <c:pt idx="0">
                  <c:v>1294.9296000000002</c:v>
                </c:pt>
                <c:pt idx="1">
                  <c:v>640.01760000000002</c:v>
                </c:pt>
                <c:pt idx="2">
                  <c:v>511.97640000000001</c:v>
                </c:pt>
                <c:pt idx="3">
                  <c:v>411.46300000000002</c:v>
                </c:pt>
                <c:pt idx="4">
                  <c:v>385.49420000000003</c:v>
                </c:pt>
                <c:pt idx="5">
                  <c:v>85.691999999999993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B-436F-9268-F528564D0B36}"/>
            </c:ext>
          </c:extLst>
        </c:ser>
        <c:ser>
          <c:idx val="1"/>
          <c:order val="1"/>
          <c:tx>
            <c:strRef>
              <c:f>Generic!$P$5</c:f>
              <c:strCache>
                <c:ptCount val="1"/>
                <c:pt idx="0">
                  <c:v>V0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Generic!$Q$3:$V$3</c:f>
              <c:strCache>
                <c:ptCount val="6"/>
                <c:pt idx="0">
                  <c:v>HD</c:v>
                </c:pt>
                <c:pt idx="1">
                  <c:v>SVGA</c:v>
                </c:pt>
                <c:pt idx="2">
                  <c:v>WVGA</c:v>
                </c:pt>
                <c:pt idx="3">
                  <c:v>VGA</c:v>
                </c:pt>
                <c:pt idx="4">
                  <c:v>DEFAULT</c:v>
                </c:pt>
                <c:pt idx="5">
                  <c:v>CGA</c:v>
                </c:pt>
              </c:strCache>
            </c:strRef>
          </c:cat>
          <c:val>
            <c:numRef>
              <c:f>Generic!$Q$5:$V$5</c:f>
              <c:numCache>
                <c:formatCode>General</c:formatCode>
                <c:ptCount val="6"/>
                <c:pt idx="0">
                  <c:v>1382.5319999999999</c:v>
                </c:pt>
                <c:pt idx="1">
                  <c:v>642.45980000000009</c:v>
                </c:pt>
                <c:pt idx="2">
                  <c:v>513.65559999999994</c:v>
                </c:pt>
                <c:pt idx="3">
                  <c:v>456.90120000000002</c:v>
                </c:pt>
                <c:pt idx="4">
                  <c:v>443.58820000000003</c:v>
                </c:pt>
                <c:pt idx="5">
                  <c:v>92.747600000000006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B-436F-9268-F528564D0B36}"/>
            </c:ext>
          </c:extLst>
        </c:ser>
        <c:ser>
          <c:idx val="2"/>
          <c:order val="2"/>
          <c:tx>
            <c:strRef>
              <c:f>Generic!$P$6</c:f>
              <c:strCache>
                <c:ptCount val="1"/>
                <c:pt idx="0">
                  <c:v>CPU ARM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Generic!$Q$3:$V$3</c:f>
              <c:strCache>
                <c:ptCount val="6"/>
                <c:pt idx="0">
                  <c:v>HD</c:v>
                </c:pt>
                <c:pt idx="1">
                  <c:v>SVGA</c:v>
                </c:pt>
                <c:pt idx="2">
                  <c:v>WVGA</c:v>
                </c:pt>
                <c:pt idx="3">
                  <c:v>VGA</c:v>
                </c:pt>
                <c:pt idx="4">
                  <c:v>DEFAULT</c:v>
                </c:pt>
                <c:pt idx="5">
                  <c:v>CGA</c:v>
                </c:pt>
              </c:strCache>
            </c:strRef>
          </c:cat>
          <c:val>
            <c:numRef>
              <c:f>Generic!$Q$6:$V$6</c:f>
              <c:numCache>
                <c:formatCode>General</c:formatCode>
                <c:ptCount val="6"/>
                <c:pt idx="0">
                  <c:v>397.93579999999997</c:v>
                </c:pt>
                <c:pt idx="1">
                  <c:v>203.75620000000001</c:v>
                </c:pt>
                <c:pt idx="2">
                  <c:v>164.20179999999999</c:v>
                </c:pt>
                <c:pt idx="3">
                  <c:v>130.96039999999999</c:v>
                </c:pt>
                <c:pt idx="4">
                  <c:v>112.2342</c:v>
                </c:pt>
                <c:pt idx="5">
                  <c:v>28.3752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B-436F-9268-F528564D0B36}"/>
            </c:ext>
          </c:extLst>
        </c:ser>
        <c:ser>
          <c:idx val="3"/>
          <c:order val="3"/>
          <c:tx>
            <c:strRef>
              <c:f>Generic!$P$7</c:f>
              <c:strCache>
                <c:ptCount val="1"/>
                <c:pt idx="0">
                  <c:v>CPU AMD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Generic!$Q$3:$V$3</c:f>
              <c:strCache>
                <c:ptCount val="6"/>
                <c:pt idx="0">
                  <c:v>HD</c:v>
                </c:pt>
                <c:pt idx="1">
                  <c:v>SVGA</c:v>
                </c:pt>
                <c:pt idx="2">
                  <c:v>WVGA</c:v>
                </c:pt>
                <c:pt idx="3">
                  <c:v>VGA</c:v>
                </c:pt>
                <c:pt idx="4">
                  <c:v>DEFAULT</c:v>
                </c:pt>
                <c:pt idx="5">
                  <c:v>CGA</c:v>
                </c:pt>
              </c:strCache>
            </c:strRef>
          </c:cat>
          <c:val>
            <c:numRef>
              <c:f>Generic!$Q$7:$V$7</c:f>
              <c:numCache>
                <c:formatCode>General</c:formatCode>
                <c:ptCount val="6"/>
                <c:pt idx="0">
                  <c:v>81.890199999999993</c:v>
                </c:pt>
                <c:pt idx="1">
                  <c:v>45.034800000000004</c:v>
                </c:pt>
                <c:pt idx="2">
                  <c:v>33.4024</c:v>
                </c:pt>
                <c:pt idx="3">
                  <c:v>28.834</c:v>
                </c:pt>
                <c:pt idx="4">
                  <c:v>25.382400000000001</c:v>
                </c:pt>
                <c:pt idx="5">
                  <c:v>10.192200000000001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4B-436F-9268-F528564D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879903"/>
        <c:axId val="111886559"/>
      </c:barChart>
      <c:catAx>
        <c:axId val="111879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6559"/>
        <c:crosses val="autoZero"/>
        <c:auto val="1"/>
        <c:lblAlgn val="ctr"/>
        <c:lblOffset val="100"/>
        <c:noMultiLvlLbl val="0"/>
      </c:catAx>
      <c:valAx>
        <c:axId val="1118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2</xdr:row>
      <xdr:rowOff>9525</xdr:rowOff>
    </xdr:from>
    <xdr:to>
      <xdr:col>25</xdr:col>
      <xdr:colOff>285749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E24BC-E5AC-F5EB-0F20-05D9C4CF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E70E-BA95-4F12-87AA-B6FD8A74BD8B}">
  <dimension ref="A1:F33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ColWidth="8.5703125" defaultRowHeight="15" x14ac:dyDescent="0.25"/>
  <cols>
    <col min="1" max="1" width="15.5703125" style="3" customWidth="1"/>
    <col min="2" max="2" width="15.42578125" style="1" customWidth="1"/>
    <col min="3" max="3" width="19" style="2" customWidth="1"/>
    <col min="4" max="4" width="11.42578125" style="1" customWidth="1"/>
    <col min="5" max="5" width="8.5703125" style="1"/>
    <col min="6" max="6" width="27" style="28" customWidth="1"/>
    <col min="7" max="16384" width="8.5703125" style="1"/>
  </cols>
  <sheetData>
    <row r="1" spans="1:6" s="21" customFormat="1" x14ac:dyDescent="0.25">
      <c r="A1" s="33" t="s">
        <v>19</v>
      </c>
      <c r="B1" s="21" t="s">
        <v>31</v>
      </c>
      <c r="C1" s="32" t="s">
        <v>20</v>
      </c>
      <c r="D1" s="31" t="s">
        <v>30</v>
      </c>
      <c r="E1" s="31" t="s">
        <v>29</v>
      </c>
      <c r="F1" s="30" t="s">
        <v>28</v>
      </c>
    </row>
    <row r="2" spans="1:6" ht="13.9" customHeight="1" x14ac:dyDescent="0.25">
      <c r="A2" s="45" t="s">
        <v>10</v>
      </c>
      <c r="B2" s="17">
        <v>27097</v>
      </c>
      <c r="C2" s="46">
        <f>AVERAGE(B2:B6) / 1000</f>
        <v>27.248000000000001</v>
      </c>
    </row>
    <row r="3" spans="1:6" x14ac:dyDescent="0.25">
      <c r="A3" s="45"/>
      <c r="B3" s="1">
        <v>26809</v>
      </c>
      <c r="C3" s="46"/>
    </row>
    <row r="4" spans="1:6" x14ac:dyDescent="0.25">
      <c r="A4" s="45"/>
      <c r="B4" s="1">
        <v>27958</v>
      </c>
      <c r="C4" s="46"/>
    </row>
    <row r="5" spans="1:6" x14ac:dyDescent="0.25">
      <c r="A5" s="45"/>
      <c r="B5" s="1">
        <v>26719</v>
      </c>
      <c r="C5" s="46"/>
    </row>
    <row r="6" spans="1:6" x14ac:dyDescent="0.25">
      <c r="A6" s="45"/>
      <c r="B6" s="6">
        <v>27657</v>
      </c>
      <c r="C6" s="46"/>
    </row>
    <row r="7" spans="1:6" ht="13.9" customHeight="1" x14ac:dyDescent="0.25">
      <c r="A7" s="45" t="s">
        <v>27</v>
      </c>
      <c r="B7" s="17">
        <v>393408</v>
      </c>
      <c r="C7" s="46">
        <f>AVERAGE(B7:B11) / 1000</f>
        <v>393.73579999999998</v>
      </c>
    </row>
    <row r="8" spans="1:6" x14ac:dyDescent="0.25">
      <c r="A8" s="45"/>
      <c r="B8" s="1">
        <v>393693</v>
      </c>
      <c r="C8" s="46"/>
    </row>
    <row r="9" spans="1:6" x14ac:dyDescent="0.25">
      <c r="A9" s="45"/>
      <c r="B9" s="1">
        <v>393577</v>
      </c>
      <c r="C9" s="46"/>
    </row>
    <row r="10" spans="1:6" x14ac:dyDescent="0.25">
      <c r="A10" s="45"/>
      <c r="B10" s="1">
        <v>393681</v>
      </c>
      <c r="C10" s="46"/>
    </row>
    <row r="11" spans="1:6" x14ac:dyDescent="0.25">
      <c r="A11" s="45"/>
      <c r="B11" s="6">
        <v>394320</v>
      </c>
      <c r="C11" s="46"/>
    </row>
    <row r="12" spans="1:6" ht="13.9" customHeight="1" x14ac:dyDescent="0.25">
      <c r="A12" s="45" t="s">
        <v>26</v>
      </c>
      <c r="B12" s="17">
        <v>154045</v>
      </c>
      <c r="C12" s="46">
        <f>AVERAGE(B12:B16) / 1000</f>
        <v>153.73740000000001</v>
      </c>
    </row>
    <row r="13" spans="1:6" x14ac:dyDescent="0.25">
      <c r="A13" s="45"/>
      <c r="B13" s="1">
        <v>153470</v>
      </c>
      <c r="C13" s="46"/>
    </row>
    <row r="14" spans="1:6" x14ac:dyDescent="0.25">
      <c r="A14" s="45"/>
      <c r="B14" s="1">
        <v>154048</v>
      </c>
      <c r="C14" s="46"/>
    </row>
    <row r="15" spans="1:6" x14ac:dyDescent="0.25">
      <c r="A15" s="45"/>
      <c r="B15" s="1">
        <v>153539</v>
      </c>
      <c r="C15" s="46"/>
    </row>
    <row r="16" spans="1:6" x14ac:dyDescent="0.25">
      <c r="A16" s="45"/>
      <c r="B16" s="6">
        <v>153585</v>
      </c>
      <c r="C16" s="46"/>
    </row>
    <row r="17" spans="1:6" ht="13.9" customHeight="1" x14ac:dyDescent="0.25">
      <c r="A17" s="45" t="s">
        <v>25</v>
      </c>
      <c r="B17" s="17">
        <v>38734</v>
      </c>
      <c r="C17" s="46">
        <f>AVERAGE(B17:B21) / 1000</f>
        <v>38.290800000000004</v>
      </c>
    </row>
    <row r="18" spans="1:6" x14ac:dyDescent="0.25">
      <c r="A18" s="45"/>
      <c r="B18" s="1">
        <v>38106</v>
      </c>
      <c r="C18" s="46"/>
      <c r="F18" s="29"/>
    </row>
    <row r="19" spans="1:6" x14ac:dyDescent="0.25">
      <c r="A19" s="45"/>
      <c r="B19" s="1">
        <v>38425</v>
      </c>
      <c r="C19" s="46"/>
    </row>
    <row r="20" spans="1:6" x14ac:dyDescent="0.25">
      <c r="A20" s="45"/>
      <c r="B20" s="1">
        <v>38395</v>
      </c>
      <c r="C20" s="46"/>
    </row>
    <row r="21" spans="1:6" x14ac:dyDescent="0.25">
      <c r="A21" s="45"/>
      <c r="B21" s="6">
        <v>37794</v>
      </c>
      <c r="C21" s="46"/>
    </row>
    <row r="22" spans="1:6" ht="13.9" customHeight="1" x14ac:dyDescent="0.25">
      <c r="A22" s="45" t="s">
        <v>24</v>
      </c>
      <c r="B22" s="17">
        <v>155680</v>
      </c>
      <c r="C22" s="46">
        <f>AVERAGE(B22:B26) / 1000</f>
        <v>154.821</v>
      </c>
    </row>
    <row r="23" spans="1:6" x14ac:dyDescent="0.25">
      <c r="A23" s="45"/>
      <c r="B23" s="1">
        <v>154584</v>
      </c>
      <c r="C23" s="46"/>
    </row>
    <row r="24" spans="1:6" x14ac:dyDescent="0.25">
      <c r="A24" s="45"/>
      <c r="B24" s="1">
        <v>154733</v>
      </c>
      <c r="C24" s="46"/>
    </row>
    <row r="25" spans="1:6" x14ac:dyDescent="0.25">
      <c r="A25" s="45"/>
      <c r="B25" s="1">
        <v>154570</v>
      </c>
      <c r="C25" s="46"/>
    </row>
    <row r="26" spans="1:6" x14ac:dyDescent="0.25">
      <c r="A26" s="45"/>
      <c r="B26" s="6">
        <v>154538</v>
      </c>
      <c r="C26" s="46"/>
    </row>
    <row r="27" spans="1:6" ht="13.9" customHeight="1" x14ac:dyDescent="0.25">
      <c r="A27" s="45" t="s">
        <v>23</v>
      </c>
      <c r="B27" s="17"/>
      <c r="C27" s="46" t="e">
        <f>AVERAGE(B27:B31) / 1000</f>
        <v>#DIV/0!</v>
      </c>
      <c r="D27" s="1">
        <v>300</v>
      </c>
      <c r="E27" s="1">
        <v>2607452</v>
      </c>
      <c r="F27" s="28">
        <f>E27/(D27*1000000) * 1000</f>
        <v>8.6915066666666654</v>
      </c>
    </row>
    <row r="28" spans="1:6" x14ac:dyDescent="0.25">
      <c r="A28" s="45"/>
      <c r="C28" s="46"/>
    </row>
    <row r="29" spans="1:6" x14ac:dyDescent="0.25">
      <c r="A29" s="45"/>
      <c r="C29" s="46"/>
    </row>
    <row r="30" spans="1:6" x14ac:dyDescent="0.25">
      <c r="A30" s="45"/>
      <c r="C30" s="46"/>
    </row>
    <row r="31" spans="1:6" x14ac:dyDescent="0.25">
      <c r="A31" s="45"/>
      <c r="B31" s="6"/>
      <c r="C31" s="46"/>
    </row>
    <row r="33" spans="1:1" x14ac:dyDescent="0.25">
      <c r="A33" s="1"/>
    </row>
  </sheetData>
  <mergeCells count="12">
    <mergeCell ref="A17:A21"/>
    <mergeCell ref="C17:C21"/>
    <mergeCell ref="A22:A26"/>
    <mergeCell ref="C22:C26"/>
    <mergeCell ref="A27:A31"/>
    <mergeCell ref="C27:C31"/>
    <mergeCell ref="A2:A6"/>
    <mergeCell ref="C2:C6"/>
    <mergeCell ref="A7:A11"/>
    <mergeCell ref="C7:C11"/>
    <mergeCell ref="A12:A16"/>
    <mergeCell ref="C12:C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BC13-CFEA-4C5A-AA73-E4228B9F7178}">
  <dimension ref="A1:V38"/>
  <sheetViews>
    <sheetView tabSelected="1" zoomScaleNormal="100" workbookViewId="0">
      <pane ySplit="2" topLeftCell="A3" activePane="bottomLeft" state="frozen"/>
      <selection pane="bottomLeft" activeCell="AA7" sqref="AA7"/>
    </sheetView>
  </sheetViews>
  <sheetFormatPr defaultColWidth="8.5703125" defaultRowHeight="15" x14ac:dyDescent="0.25"/>
  <cols>
    <col min="1" max="1" width="19.5703125" style="3" customWidth="1"/>
    <col min="2" max="2" width="17.5703125" style="3" customWidth="1"/>
    <col min="3" max="3" width="6.5703125" style="3" bestFit="1" customWidth="1"/>
    <col min="4" max="4" width="6.85546875" style="3" bestFit="1" customWidth="1"/>
    <col min="5" max="5" width="19" style="2" customWidth="1"/>
    <col min="6" max="10" width="9" style="1" bestFit="1" customWidth="1"/>
    <col min="11" max="15" width="8.5703125" style="1"/>
    <col min="16" max="16" width="9.28515625" style="1" bestFit="1" customWidth="1"/>
    <col min="17" max="16384" width="8.5703125" style="1"/>
  </cols>
  <sheetData>
    <row r="1" spans="1:22" x14ac:dyDescent="0.25">
      <c r="A1" s="47" t="s">
        <v>22</v>
      </c>
      <c r="B1" s="48"/>
      <c r="C1" s="48"/>
      <c r="D1" s="49"/>
      <c r="E1" s="53" t="s">
        <v>20</v>
      </c>
      <c r="F1" s="50" t="s">
        <v>21</v>
      </c>
      <c r="G1" s="51"/>
      <c r="H1" s="51"/>
      <c r="I1" s="51"/>
      <c r="J1" s="52"/>
    </row>
    <row r="2" spans="1:22" s="21" customFormat="1" x14ac:dyDescent="0.25">
      <c r="A2" s="27" t="s">
        <v>19</v>
      </c>
      <c r="B2" s="26" t="s">
        <v>18</v>
      </c>
      <c r="C2" s="26" t="s">
        <v>17</v>
      </c>
      <c r="D2" s="25" t="s">
        <v>16</v>
      </c>
      <c r="E2" s="54"/>
      <c r="F2" s="24" t="s">
        <v>15</v>
      </c>
      <c r="G2" s="23" t="s">
        <v>14</v>
      </c>
      <c r="H2" s="23" t="s">
        <v>13</v>
      </c>
      <c r="I2" s="23" t="s">
        <v>12</v>
      </c>
      <c r="J2" s="22" t="s">
        <v>11</v>
      </c>
    </row>
    <row r="3" spans="1:22" ht="13.9" customHeight="1" x14ac:dyDescent="0.25">
      <c r="A3" s="55" t="s">
        <v>34</v>
      </c>
      <c r="B3" s="20" t="s">
        <v>6</v>
      </c>
      <c r="C3" s="20">
        <v>320</v>
      </c>
      <c r="D3" s="19">
        <v>200</v>
      </c>
      <c r="E3" s="15">
        <f t="shared" ref="E3:E11" si="0">AVERAGE(F3:J3) / 1000</f>
        <v>10.192200000000001</v>
      </c>
      <c r="F3" s="34">
        <v>10517</v>
      </c>
      <c r="G3" s="35">
        <v>9681</v>
      </c>
      <c r="H3" s="35">
        <v>10510</v>
      </c>
      <c r="I3" s="35">
        <v>10516</v>
      </c>
      <c r="J3" s="36">
        <v>9737</v>
      </c>
      <c r="Q3" s="1" t="s">
        <v>2</v>
      </c>
      <c r="R3" s="1" t="s">
        <v>3</v>
      </c>
      <c r="S3" s="1" t="s">
        <v>4</v>
      </c>
      <c r="T3" s="1" t="s">
        <v>5</v>
      </c>
      <c r="U3" s="1" t="s">
        <v>7</v>
      </c>
      <c r="V3" s="1" t="s">
        <v>6</v>
      </c>
    </row>
    <row r="4" spans="1:22" ht="13.9" customHeight="1" x14ac:dyDescent="0.25">
      <c r="A4" s="56"/>
      <c r="B4" s="14" t="s">
        <v>7</v>
      </c>
      <c r="C4" s="14">
        <v>512</v>
      </c>
      <c r="D4" s="13">
        <v>512</v>
      </c>
      <c r="E4" s="10">
        <f t="shared" si="0"/>
        <v>25.382400000000001</v>
      </c>
      <c r="F4" s="37">
        <v>25899</v>
      </c>
      <c r="G4" s="38">
        <v>27069</v>
      </c>
      <c r="H4" s="38">
        <v>27804</v>
      </c>
      <c r="I4" s="38">
        <v>24715</v>
      </c>
      <c r="J4" s="39">
        <v>21425</v>
      </c>
      <c r="P4" s="1" t="s">
        <v>36</v>
      </c>
      <c r="Q4" s="1">
        <v>1294.9296000000002</v>
      </c>
      <c r="R4" s="1">
        <v>640.01760000000002</v>
      </c>
      <c r="S4" s="1">
        <v>511.97640000000001</v>
      </c>
      <c r="T4" s="1">
        <v>411.46300000000002</v>
      </c>
      <c r="U4" s="1">
        <v>385.49420000000003</v>
      </c>
      <c r="V4" s="1">
        <v>85.691999999999993</v>
      </c>
    </row>
    <row r="5" spans="1:22" x14ac:dyDescent="0.25">
      <c r="A5" s="56"/>
      <c r="B5" s="14" t="s">
        <v>5</v>
      </c>
      <c r="C5" s="14">
        <v>640</v>
      </c>
      <c r="D5" s="13">
        <v>480</v>
      </c>
      <c r="E5" s="10">
        <f t="shared" si="0"/>
        <v>28.834</v>
      </c>
      <c r="F5" s="37">
        <v>28915</v>
      </c>
      <c r="G5" s="38">
        <v>30554</v>
      </c>
      <c r="H5" s="38">
        <v>33053</v>
      </c>
      <c r="I5" s="38">
        <v>25779</v>
      </c>
      <c r="J5" s="39">
        <v>25869</v>
      </c>
      <c r="P5" s="1" t="s">
        <v>35</v>
      </c>
      <c r="Q5" s="1">
        <v>1382.5319999999999</v>
      </c>
      <c r="R5" s="1">
        <v>642.45980000000009</v>
      </c>
      <c r="S5" s="1">
        <v>513.65559999999994</v>
      </c>
      <c r="T5" s="1">
        <v>456.90120000000002</v>
      </c>
      <c r="U5" s="1">
        <v>443.58820000000003</v>
      </c>
      <c r="V5" s="1">
        <v>92.747600000000006</v>
      </c>
    </row>
    <row r="6" spans="1:22" x14ac:dyDescent="0.25">
      <c r="A6" s="56"/>
      <c r="B6" s="14" t="s">
        <v>4</v>
      </c>
      <c r="C6" s="14">
        <v>800</v>
      </c>
      <c r="D6" s="13">
        <v>480</v>
      </c>
      <c r="E6" s="10">
        <f t="shared" si="0"/>
        <v>33.4024</v>
      </c>
      <c r="F6" s="37">
        <v>37653</v>
      </c>
      <c r="G6" s="38">
        <v>32176</v>
      </c>
      <c r="H6" s="38">
        <v>34704</v>
      </c>
      <c r="I6" s="38">
        <v>31124</v>
      </c>
      <c r="J6" s="39">
        <v>31355</v>
      </c>
      <c r="P6" s="1" t="s">
        <v>38</v>
      </c>
      <c r="Q6" s="1">
        <v>397.93579999999997</v>
      </c>
      <c r="R6" s="1">
        <v>203.75620000000001</v>
      </c>
      <c r="S6" s="1">
        <v>164.20179999999999</v>
      </c>
      <c r="T6" s="1">
        <v>130.96039999999999</v>
      </c>
      <c r="U6" s="1">
        <v>112.2342</v>
      </c>
      <c r="V6" s="1">
        <v>28.3752</v>
      </c>
    </row>
    <row r="7" spans="1:22" x14ac:dyDescent="0.25">
      <c r="A7" s="56"/>
      <c r="B7" s="14" t="s">
        <v>3</v>
      </c>
      <c r="C7" s="14">
        <v>800</v>
      </c>
      <c r="D7" s="13">
        <v>600</v>
      </c>
      <c r="E7" s="10">
        <f t="shared" si="0"/>
        <v>45.034800000000004</v>
      </c>
      <c r="F7" s="37">
        <v>43599</v>
      </c>
      <c r="G7" s="38">
        <v>46654</v>
      </c>
      <c r="H7" s="38">
        <v>47631</v>
      </c>
      <c r="I7" s="38">
        <v>39945</v>
      </c>
      <c r="J7" s="39">
        <v>47345</v>
      </c>
      <c r="P7" s="1" t="s">
        <v>37</v>
      </c>
      <c r="Q7" s="1">
        <v>81.890199999999993</v>
      </c>
      <c r="R7" s="1">
        <v>45.034800000000004</v>
      </c>
      <c r="S7" s="1">
        <v>33.4024</v>
      </c>
      <c r="T7" s="1">
        <v>28.834</v>
      </c>
      <c r="U7" s="1">
        <v>25.382400000000001</v>
      </c>
      <c r="V7" s="1">
        <v>10.192200000000001</v>
      </c>
    </row>
    <row r="8" spans="1:22" x14ac:dyDescent="0.25">
      <c r="A8" s="56"/>
      <c r="B8" s="14" t="s">
        <v>2</v>
      </c>
      <c r="C8" s="14">
        <v>1280</v>
      </c>
      <c r="D8" s="13">
        <v>720</v>
      </c>
      <c r="E8" s="10">
        <f t="shared" si="0"/>
        <v>81.890199999999993</v>
      </c>
      <c r="F8" s="37">
        <v>82209</v>
      </c>
      <c r="G8" s="38">
        <v>86472</v>
      </c>
      <c r="H8" s="38">
        <v>79362</v>
      </c>
      <c r="I8" s="38">
        <v>79429</v>
      </c>
      <c r="J8" s="39">
        <v>81979</v>
      </c>
    </row>
    <row r="9" spans="1:22" x14ac:dyDescent="0.25">
      <c r="A9" s="56"/>
      <c r="B9" s="14" t="s">
        <v>1</v>
      </c>
      <c r="C9" s="14">
        <v>1920</v>
      </c>
      <c r="D9" s="13">
        <v>1080</v>
      </c>
      <c r="E9" s="10">
        <f t="shared" si="0"/>
        <v>186.0342</v>
      </c>
      <c r="F9" s="37">
        <v>183965</v>
      </c>
      <c r="G9" s="38">
        <v>181566</v>
      </c>
      <c r="H9" s="38">
        <v>190148</v>
      </c>
      <c r="I9" s="38">
        <v>186589</v>
      </c>
      <c r="J9" s="39">
        <v>187903</v>
      </c>
    </row>
    <row r="10" spans="1:22" x14ac:dyDescent="0.25">
      <c r="A10" s="56"/>
      <c r="B10" s="14" t="s">
        <v>0</v>
      </c>
      <c r="C10" s="14">
        <v>2560</v>
      </c>
      <c r="D10" s="13">
        <v>1440</v>
      </c>
      <c r="E10" s="10">
        <f t="shared" si="0"/>
        <v>313.57759999999996</v>
      </c>
      <c r="F10" s="37">
        <v>317046</v>
      </c>
      <c r="G10" s="40">
        <v>313201</v>
      </c>
      <c r="H10" s="40">
        <v>316924</v>
      </c>
      <c r="I10" s="38">
        <v>310436</v>
      </c>
      <c r="J10" s="39">
        <v>310281</v>
      </c>
    </row>
    <row r="11" spans="1:22" x14ac:dyDescent="0.25">
      <c r="A11" s="57"/>
      <c r="B11" s="9" t="s">
        <v>32</v>
      </c>
      <c r="C11" s="9">
        <v>3840</v>
      </c>
      <c r="D11" s="8">
        <v>2160</v>
      </c>
      <c r="E11" s="4">
        <f t="shared" si="0"/>
        <v>682.19319999999993</v>
      </c>
      <c r="F11" s="41">
        <v>692792</v>
      </c>
      <c r="G11" s="42">
        <v>674234</v>
      </c>
      <c r="H11" s="42">
        <v>669037</v>
      </c>
      <c r="I11" s="42">
        <v>701962</v>
      </c>
      <c r="J11" s="43">
        <v>672941</v>
      </c>
    </row>
    <row r="12" spans="1:22" ht="15" customHeight="1" x14ac:dyDescent="0.25">
      <c r="A12" s="55" t="s">
        <v>33</v>
      </c>
      <c r="B12" s="20" t="s">
        <v>6</v>
      </c>
      <c r="C12" s="20">
        <v>320</v>
      </c>
      <c r="D12" s="19">
        <v>200</v>
      </c>
      <c r="E12" s="10">
        <f t="shared" ref="E12:E20" si="1">AVERAGE(F12:J12) / 1000</f>
        <v>28.3752</v>
      </c>
      <c r="F12" s="12">
        <v>30432</v>
      </c>
      <c r="G12" s="1">
        <v>28281</v>
      </c>
      <c r="H12" s="1">
        <v>27613</v>
      </c>
      <c r="I12" s="1">
        <v>27674</v>
      </c>
      <c r="J12" s="11">
        <v>27876</v>
      </c>
    </row>
    <row r="13" spans="1:22" x14ac:dyDescent="0.25">
      <c r="A13" s="56"/>
      <c r="B13" s="14" t="s">
        <v>7</v>
      </c>
      <c r="C13" s="14">
        <v>512</v>
      </c>
      <c r="D13" s="14">
        <v>512</v>
      </c>
      <c r="E13" s="44">
        <f t="shared" si="1"/>
        <v>112.2342</v>
      </c>
      <c r="F13" s="1">
        <v>114828</v>
      </c>
      <c r="G13" s="1">
        <v>112229</v>
      </c>
      <c r="H13" s="1">
        <v>111416</v>
      </c>
      <c r="I13" s="1">
        <v>111210</v>
      </c>
      <c r="J13" s="11">
        <v>111488</v>
      </c>
    </row>
    <row r="14" spans="1:22" x14ac:dyDescent="0.25">
      <c r="A14" s="56"/>
      <c r="B14" s="14" t="s">
        <v>5</v>
      </c>
      <c r="C14" s="14">
        <v>640</v>
      </c>
      <c r="D14" s="14">
        <v>480</v>
      </c>
      <c r="E14" s="44">
        <f t="shared" si="1"/>
        <v>130.96039999999999</v>
      </c>
      <c r="F14" s="1">
        <v>132606</v>
      </c>
      <c r="G14" s="1">
        <v>130504</v>
      </c>
      <c r="H14" s="1">
        <v>130450</v>
      </c>
      <c r="I14" s="1">
        <v>130530</v>
      </c>
      <c r="J14" s="11">
        <v>130712</v>
      </c>
    </row>
    <row r="15" spans="1:22" x14ac:dyDescent="0.25">
      <c r="A15" s="56"/>
      <c r="B15" s="14" t="s">
        <v>4</v>
      </c>
      <c r="C15" s="14">
        <v>800</v>
      </c>
      <c r="D15" s="14">
        <v>480</v>
      </c>
      <c r="E15" s="44">
        <f t="shared" si="1"/>
        <v>164.20179999999999</v>
      </c>
      <c r="F15" s="1">
        <v>165670</v>
      </c>
      <c r="G15" s="1">
        <v>163847</v>
      </c>
      <c r="H15" s="1">
        <v>163852</v>
      </c>
      <c r="I15" s="1">
        <v>163699</v>
      </c>
      <c r="J15" s="11">
        <v>163941</v>
      </c>
    </row>
    <row r="16" spans="1:22" x14ac:dyDescent="0.25">
      <c r="A16" s="56"/>
      <c r="B16" s="14" t="s">
        <v>3</v>
      </c>
      <c r="C16" s="14">
        <v>800</v>
      </c>
      <c r="D16" s="14">
        <v>600</v>
      </c>
      <c r="E16" s="44">
        <f t="shared" si="1"/>
        <v>203.75620000000001</v>
      </c>
      <c r="F16" s="1">
        <v>205320</v>
      </c>
      <c r="G16" s="1">
        <v>204050</v>
      </c>
      <c r="H16" s="1">
        <v>202553</v>
      </c>
      <c r="I16" s="1">
        <v>202371</v>
      </c>
      <c r="J16" s="11">
        <v>204487</v>
      </c>
    </row>
    <row r="17" spans="1:10" x14ac:dyDescent="0.25">
      <c r="A17" s="56"/>
      <c r="B17" s="14" t="s">
        <v>2</v>
      </c>
      <c r="C17" s="14">
        <v>1280</v>
      </c>
      <c r="D17" s="14">
        <v>720</v>
      </c>
      <c r="E17" s="44">
        <f t="shared" si="1"/>
        <v>397.93579999999997</v>
      </c>
      <c r="F17" s="1">
        <v>400967</v>
      </c>
      <c r="G17" s="1">
        <v>398775</v>
      </c>
      <c r="H17" s="1">
        <v>398350</v>
      </c>
      <c r="I17" s="1">
        <v>395735</v>
      </c>
      <c r="J17" s="11">
        <v>395852</v>
      </c>
    </row>
    <row r="18" spans="1:10" x14ac:dyDescent="0.25">
      <c r="A18" s="56"/>
      <c r="B18" s="14" t="s">
        <v>1</v>
      </c>
      <c r="C18" s="14">
        <v>1920</v>
      </c>
      <c r="D18" s="14">
        <v>1080</v>
      </c>
      <c r="E18" s="44">
        <f t="shared" si="1"/>
        <v>910.41759999999999</v>
      </c>
      <c r="F18" s="1">
        <v>918508</v>
      </c>
      <c r="G18" s="1">
        <v>918147</v>
      </c>
      <c r="H18" s="1">
        <v>905967</v>
      </c>
      <c r="I18" s="1">
        <v>904861</v>
      </c>
      <c r="J18" s="11">
        <v>904605</v>
      </c>
    </row>
    <row r="19" spans="1:10" x14ac:dyDescent="0.25">
      <c r="A19" s="56"/>
      <c r="B19" s="14" t="s">
        <v>0</v>
      </c>
      <c r="C19" s="14">
        <v>2560</v>
      </c>
      <c r="D19" s="14">
        <v>1440</v>
      </c>
      <c r="E19" s="44">
        <f t="shared" si="1"/>
        <v>1651.3044</v>
      </c>
      <c r="F19" s="1">
        <v>1649938</v>
      </c>
      <c r="G19" s="1">
        <v>1654203</v>
      </c>
      <c r="H19" s="1">
        <v>1659457</v>
      </c>
      <c r="I19" s="1">
        <v>1649401</v>
      </c>
      <c r="J19" s="11">
        <v>1643523</v>
      </c>
    </row>
    <row r="20" spans="1:10" x14ac:dyDescent="0.25">
      <c r="A20" s="57"/>
      <c r="B20" s="9" t="s">
        <v>32</v>
      </c>
      <c r="C20" s="9">
        <v>3840</v>
      </c>
      <c r="D20" s="8">
        <v>2160</v>
      </c>
      <c r="E20" s="4">
        <f t="shared" si="1"/>
        <v>3733.3557999999998</v>
      </c>
      <c r="F20" s="12">
        <v>3714559</v>
      </c>
      <c r="G20" s="1">
        <v>3736907</v>
      </c>
      <c r="H20" s="1">
        <v>3732772</v>
      </c>
      <c r="I20" s="1">
        <v>3741147</v>
      </c>
      <c r="J20" s="11">
        <v>3741394</v>
      </c>
    </row>
    <row r="21" spans="1:10" ht="13.9" customHeight="1" x14ac:dyDescent="0.25">
      <c r="A21" s="55" t="s">
        <v>9</v>
      </c>
      <c r="B21" s="20" t="s">
        <v>6</v>
      </c>
      <c r="C21" s="20">
        <v>320</v>
      </c>
      <c r="D21" s="19">
        <v>200</v>
      </c>
      <c r="E21" s="15">
        <f t="shared" ref="E21:E38" si="2">AVERAGE(F21:J21) / 1000</f>
        <v>92.747600000000006</v>
      </c>
      <c r="F21" s="18">
        <v>92927</v>
      </c>
      <c r="G21" s="17">
        <v>92756</v>
      </c>
      <c r="H21" s="17">
        <v>92691</v>
      </c>
      <c r="I21" s="17">
        <v>92594</v>
      </c>
      <c r="J21" s="16">
        <v>92770</v>
      </c>
    </row>
    <row r="22" spans="1:10" ht="13.9" customHeight="1" x14ac:dyDescent="0.25">
      <c r="A22" s="56"/>
      <c r="B22" s="14" t="s">
        <v>7</v>
      </c>
      <c r="C22" s="14">
        <v>512</v>
      </c>
      <c r="D22" s="13">
        <v>512</v>
      </c>
      <c r="E22" s="10">
        <f t="shared" si="2"/>
        <v>443.58820000000003</v>
      </c>
      <c r="F22" s="12">
        <v>443457</v>
      </c>
      <c r="G22" s="1">
        <v>443784</v>
      </c>
      <c r="H22" s="1">
        <v>443452</v>
      </c>
      <c r="I22" s="1">
        <v>443613</v>
      </c>
      <c r="J22" s="11">
        <v>443635</v>
      </c>
    </row>
    <row r="23" spans="1:10" ht="13.9" customHeight="1" x14ac:dyDescent="0.25">
      <c r="A23" s="56"/>
      <c r="B23" s="14" t="s">
        <v>5</v>
      </c>
      <c r="C23" s="14">
        <v>640</v>
      </c>
      <c r="D23" s="13">
        <v>480</v>
      </c>
      <c r="E23" s="10">
        <f t="shared" si="2"/>
        <v>456.90120000000002</v>
      </c>
      <c r="F23" s="12">
        <v>456914</v>
      </c>
      <c r="G23" s="1">
        <v>456924</v>
      </c>
      <c r="H23" s="1">
        <v>456981</v>
      </c>
      <c r="I23" s="1">
        <v>456627</v>
      </c>
      <c r="J23" s="11">
        <v>457060</v>
      </c>
    </row>
    <row r="24" spans="1:10" ht="13.9" customHeight="1" x14ac:dyDescent="0.25">
      <c r="A24" s="56"/>
      <c r="B24" s="14" t="s">
        <v>4</v>
      </c>
      <c r="C24" s="14">
        <v>800</v>
      </c>
      <c r="D24" s="13">
        <v>480</v>
      </c>
      <c r="E24" s="10">
        <f t="shared" si="2"/>
        <v>513.65559999999994</v>
      </c>
      <c r="F24" s="12">
        <v>513598</v>
      </c>
      <c r="G24" s="1">
        <v>513677</v>
      </c>
      <c r="H24" s="1">
        <v>513994</v>
      </c>
      <c r="I24" s="1">
        <v>513463</v>
      </c>
      <c r="J24" s="11">
        <v>513546</v>
      </c>
    </row>
    <row r="25" spans="1:10" x14ac:dyDescent="0.25">
      <c r="A25" s="56"/>
      <c r="B25" s="14" t="s">
        <v>3</v>
      </c>
      <c r="C25" s="14">
        <v>800</v>
      </c>
      <c r="D25" s="13">
        <v>600</v>
      </c>
      <c r="E25" s="10">
        <f t="shared" si="2"/>
        <v>642.45980000000009</v>
      </c>
      <c r="F25" s="12">
        <v>642555</v>
      </c>
      <c r="G25" s="1">
        <v>642500</v>
      </c>
      <c r="H25" s="1">
        <v>642525</v>
      </c>
      <c r="I25" s="1">
        <v>642509</v>
      </c>
      <c r="J25" s="11">
        <v>642210</v>
      </c>
    </row>
    <row r="26" spans="1:10" x14ac:dyDescent="0.25">
      <c r="A26" s="56"/>
      <c r="B26" s="14" t="s">
        <v>2</v>
      </c>
      <c r="C26" s="14">
        <v>1280</v>
      </c>
      <c r="D26" s="13">
        <v>720</v>
      </c>
      <c r="E26" s="10">
        <f t="shared" si="2"/>
        <v>1382.5319999999999</v>
      </c>
      <c r="F26" s="12">
        <v>1382416</v>
      </c>
      <c r="G26" s="1">
        <v>1382296</v>
      </c>
      <c r="H26" s="1">
        <v>1382503</v>
      </c>
      <c r="I26" s="1">
        <v>1383013</v>
      </c>
      <c r="J26" s="11">
        <v>1382432</v>
      </c>
    </row>
    <row r="27" spans="1:10" x14ac:dyDescent="0.25">
      <c r="A27" s="56"/>
      <c r="B27" s="14" t="s">
        <v>1</v>
      </c>
      <c r="C27" s="14">
        <v>1920</v>
      </c>
      <c r="D27" s="13">
        <v>1080</v>
      </c>
      <c r="E27" s="10" t="e">
        <f t="shared" si="2"/>
        <v>#DIV/0!</v>
      </c>
      <c r="F27" s="12"/>
      <c r="J27" s="11"/>
    </row>
    <row r="28" spans="1:10" x14ac:dyDescent="0.25">
      <c r="A28" s="56"/>
      <c r="B28" s="14" t="s">
        <v>0</v>
      </c>
      <c r="C28" s="14">
        <v>2560</v>
      </c>
      <c r="D28" s="13">
        <v>1440</v>
      </c>
      <c r="E28" s="10" t="e">
        <f t="shared" si="2"/>
        <v>#DIV/0!</v>
      </c>
      <c r="F28" s="12"/>
      <c r="J28" s="11"/>
    </row>
    <row r="29" spans="1:10" x14ac:dyDescent="0.25">
      <c r="A29" s="57"/>
      <c r="B29" s="9" t="s">
        <v>32</v>
      </c>
      <c r="C29" s="9">
        <v>3840</v>
      </c>
      <c r="D29" s="8">
        <v>2160</v>
      </c>
      <c r="E29" s="4" t="e">
        <f t="shared" si="2"/>
        <v>#DIV/0!</v>
      </c>
      <c r="F29" s="7"/>
      <c r="G29" s="6"/>
      <c r="H29" s="6"/>
      <c r="I29" s="6"/>
      <c r="J29" s="5"/>
    </row>
    <row r="30" spans="1:10" x14ac:dyDescent="0.25">
      <c r="A30" s="55" t="s">
        <v>8</v>
      </c>
      <c r="B30" s="20" t="s">
        <v>6</v>
      </c>
      <c r="C30" s="20">
        <v>320</v>
      </c>
      <c r="D30" s="19">
        <v>200</v>
      </c>
      <c r="E30" s="15">
        <f t="shared" si="2"/>
        <v>85.691999999999993</v>
      </c>
      <c r="F30" s="18">
        <v>85671</v>
      </c>
      <c r="G30" s="17">
        <v>85652</v>
      </c>
      <c r="H30" s="17">
        <v>85674</v>
      </c>
      <c r="I30" s="17">
        <v>85712</v>
      </c>
      <c r="J30" s="16">
        <v>85751</v>
      </c>
    </row>
    <row r="31" spans="1:10" x14ac:dyDescent="0.25">
      <c r="A31" s="56"/>
      <c r="B31" s="14" t="s">
        <v>7</v>
      </c>
      <c r="C31" s="14">
        <v>512</v>
      </c>
      <c r="D31" s="13">
        <v>512</v>
      </c>
      <c r="E31" s="10">
        <f t="shared" si="2"/>
        <v>385.49420000000003</v>
      </c>
      <c r="F31" s="12">
        <v>385400</v>
      </c>
      <c r="G31" s="1">
        <v>385561</v>
      </c>
      <c r="H31" s="1">
        <v>385541</v>
      </c>
      <c r="I31" s="1">
        <v>385395</v>
      </c>
      <c r="J31" s="11">
        <v>385574</v>
      </c>
    </row>
    <row r="32" spans="1:10" x14ac:dyDescent="0.25">
      <c r="A32" s="56"/>
      <c r="B32" s="14" t="s">
        <v>5</v>
      </c>
      <c r="C32" s="14">
        <v>640</v>
      </c>
      <c r="D32" s="13">
        <v>480</v>
      </c>
      <c r="E32" s="10">
        <f t="shared" si="2"/>
        <v>411.46300000000002</v>
      </c>
      <c r="F32" s="12">
        <v>411400</v>
      </c>
      <c r="G32" s="1">
        <v>411664</v>
      </c>
      <c r="H32" s="1">
        <v>411382</v>
      </c>
      <c r="I32" s="1">
        <v>411545</v>
      </c>
      <c r="J32" s="11">
        <v>411324</v>
      </c>
    </row>
    <row r="33" spans="1:10" x14ac:dyDescent="0.25">
      <c r="A33" s="56"/>
      <c r="B33" s="14" t="s">
        <v>4</v>
      </c>
      <c r="C33" s="14">
        <v>800</v>
      </c>
      <c r="D33" s="13">
        <v>480</v>
      </c>
      <c r="E33" s="10">
        <f t="shared" si="2"/>
        <v>511.97640000000001</v>
      </c>
      <c r="F33" s="12">
        <v>511970</v>
      </c>
      <c r="G33" s="1">
        <v>512152</v>
      </c>
      <c r="H33" s="1">
        <v>511899</v>
      </c>
      <c r="I33" s="1">
        <v>512011</v>
      </c>
      <c r="J33" s="11">
        <v>511850</v>
      </c>
    </row>
    <row r="34" spans="1:10" x14ac:dyDescent="0.25">
      <c r="A34" s="56"/>
      <c r="B34" s="14" t="s">
        <v>3</v>
      </c>
      <c r="C34" s="14">
        <v>800</v>
      </c>
      <c r="D34" s="13">
        <v>600</v>
      </c>
      <c r="E34" s="10">
        <f t="shared" si="2"/>
        <v>640.01760000000002</v>
      </c>
      <c r="F34" s="12">
        <v>640028</v>
      </c>
      <c r="G34" s="1">
        <v>640131</v>
      </c>
      <c r="H34" s="1">
        <v>639989</v>
      </c>
      <c r="I34" s="1">
        <v>640021</v>
      </c>
      <c r="J34" s="11">
        <v>639919</v>
      </c>
    </row>
    <row r="35" spans="1:10" x14ac:dyDescent="0.25">
      <c r="A35" s="56"/>
      <c r="B35" s="14" t="s">
        <v>2</v>
      </c>
      <c r="C35" s="14">
        <v>1280</v>
      </c>
      <c r="D35" s="13">
        <v>720</v>
      </c>
      <c r="E35" s="10">
        <f t="shared" si="2"/>
        <v>1294.9296000000002</v>
      </c>
      <c r="F35" s="12">
        <v>1295159</v>
      </c>
      <c r="G35" s="1">
        <v>1295698</v>
      </c>
      <c r="H35" s="1">
        <v>1295257</v>
      </c>
      <c r="I35" s="1">
        <v>1294609</v>
      </c>
      <c r="J35" s="11">
        <v>1293925</v>
      </c>
    </row>
    <row r="36" spans="1:10" x14ac:dyDescent="0.25">
      <c r="A36" s="56"/>
      <c r="B36" s="14" t="s">
        <v>1</v>
      </c>
      <c r="C36" s="14">
        <v>1920</v>
      </c>
      <c r="D36" s="13">
        <v>1080</v>
      </c>
      <c r="E36" s="10" t="e">
        <f t="shared" si="2"/>
        <v>#DIV/0!</v>
      </c>
      <c r="F36" s="12"/>
      <c r="J36" s="11"/>
    </row>
    <row r="37" spans="1:10" x14ac:dyDescent="0.25">
      <c r="A37" s="56"/>
      <c r="B37" s="14" t="s">
        <v>0</v>
      </c>
      <c r="C37" s="14">
        <v>2560</v>
      </c>
      <c r="D37" s="13">
        <v>1440</v>
      </c>
      <c r="E37" s="10" t="e">
        <f t="shared" si="2"/>
        <v>#DIV/0!</v>
      </c>
      <c r="F37" s="12"/>
      <c r="J37" s="11"/>
    </row>
    <row r="38" spans="1:10" x14ac:dyDescent="0.25">
      <c r="A38" s="57"/>
      <c r="B38" s="9" t="s">
        <v>32</v>
      </c>
      <c r="C38" s="9">
        <v>3840</v>
      </c>
      <c r="D38" s="8">
        <v>2160</v>
      </c>
      <c r="E38" s="4" t="e">
        <f t="shared" si="2"/>
        <v>#DIV/0!</v>
      </c>
      <c r="F38" s="7"/>
      <c r="G38" s="6"/>
      <c r="H38" s="6"/>
      <c r="I38" s="6"/>
      <c r="J38" s="5"/>
    </row>
  </sheetData>
  <mergeCells count="7">
    <mergeCell ref="A1:D1"/>
    <mergeCell ref="F1:J1"/>
    <mergeCell ref="E1:E2"/>
    <mergeCell ref="A30:A38"/>
    <mergeCell ref="A21:A29"/>
    <mergeCell ref="A3:A11"/>
    <mergeCell ref="A12:A20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Specialized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2023-01-30T18:41:41Z</dcterms:modified>
</cp:coreProperties>
</file>