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129" documentId="8_{08218AA7-3D97-450B-A930-44AD2FBB969B}" xr6:coauthVersionLast="47" xr6:coauthVersionMax="47" xr10:uidLastSave="{F244AC83-5738-4312-84C3-9B3250E9469C}"/>
  <bookViews>
    <workbookView xWindow="-120" yWindow="-120" windowWidth="38640" windowHeight="15720" xr2:uid="{00000000-000D-0000-FFFF-FFFF00000000}"/>
  </bookViews>
  <sheets>
    <sheet name="Planejamento projeto PGEBM" sheetId="11" r:id="rId1"/>
    <sheet name="Sobre" sheetId="12" r:id="rId2"/>
  </sheets>
  <definedNames>
    <definedName name="Hoje" localSheetId="0">TODAY()</definedName>
    <definedName name="Início_da_tarefa" localSheetId="0">'Planejamento projeto PGEBM'!$E1</definedName>
    <definedName name="Início_do_projeto">'Planejamento projeto PGEBM'!$E$3</definedName>
    <definedName name="Progresso_da_tarefa" localSheetId="0">'Planejamento projeto PGEBM'!$D1</definedName>
    <definedName name="Semana_de_exibição">'Planejamento projeto PGEBM'!$E$4</definedName>
    <definedName name="Término_da_tarefa" localSheetId="0">'Planejamento projeto PGEBM'!$F1</definedName>
    <definedName name="_xlnm.Print_Titles" localSheetId="0">'Planejamento projeto PGEBM'!$4:$6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H5" i="11" l="1"/>
  <c r="G33" i="11"/>
  <c r="G32" i="11"/>
  <c r="G31" i="11"/>
  <c r="G30" i="11"/>
  <c r="G29" i="11"/>
  <c r="G28" i="11"/>
  <c r="G26" i="11"/>
  <c r="G20" i="11"/>
  <c r="G14" i="11"/>
  <c r="G8" i="11"/>
  <c r="G9" i="11" l="1"/>
  <c r="H6" i="11"/>
  <c r="G21" i="11" l="1"/>
  <c r="G27" i="11"/>
  <c r="G10" i="11"/>
  <c r="G15" i="11"/>
  <c r="G13" i="11"/>
  <c r="I5" i="11"/>
  <c r="J5" i="11" s="1"/>
  <c r="K5" i="11" s="1"/>
  <c r="L5" i="11" s="1"/>
  <c r="M5" i="11" s="1"/>
  <c r="N5" i="11" s="1"/>
  <c r="O5" i="11" s="1"/>
  <c r="H4" i="11"/>
  <c r="G22" i="11" l="1"/>
  <c r="G16" i="11"/>
  <c r="G11" i="11"/>
  <c r="G12" i="11"/>
  <c r="O4" i="11"/>
  <c r="P5" i="11"/>
  <c r="Q5" i="11" s="1"/>
  <c r="R5" i="11" s="1"/>
  <c r="S5" i="11" s="1"/>
  <c r="T5" i="11" s="1"/>
  <c r="U5" i="11" s="1"/>
  <c r="V5" i="11" s="1"/>
  <c r="I6" i="11"/>
  <c r="G25" i="11" l="1"/>
  <c r="G24" i="11"/>
  <c r="G23" i="11"/>
  <c r="G19" i="11"/>
  <c r="G18" i="11"/>
  <c r="G17"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<sst xmlns="http://schemas.openxmlformats.org/spreadsheetml/2006/main" count="71" uniqueCount="56">
  <si>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</si>
  <si>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</si>
  <si>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</si>
  <si>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</si>
  <si>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</si>
  <si>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</si>
  <si>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</si>
  <si>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</si>
  <si>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</si>
  <si>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</si>
  <si>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</si>
  <si>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</si>
  <si>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</si>
  <si>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</si>
  <si>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</si>
  <si>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</si>
  <si>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</si>
  <si>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</si>
  <si>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</si>
  <si>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</si>
  <si>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</si>
  <si>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</si>
  <si>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</si>
  <si>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</si>
  <si>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</si>
  <si>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</si>
  <si>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</si>
  <si>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</si>
  <si>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</si>
  <si>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</si>
  <si>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</si>
  <si>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</si>
  <si>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</si>
  <si>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</si>
  <si>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</si>
  <si>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</si>
  <si>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</si>
  <si>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</si>
  <si>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</si>
  <si>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</si>
  <si>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</si>
  <si>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</si>
  <si>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</si>
  <si>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</si>
  <si>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Prof. Renato Watanabe</t>
  </si>
  <si>
    <t>Definir tema do projeto de pesquisa, material artigos.</t>
  </si>
  <si>
    <t>Tiago</t>
  </si>
  <si>
    <t xml:space="preserve">Artigo: MSD modelling of the human body to study running and hopping. </t>
  </si>
  <si>
    <t>Artigo: The feasibility of predicting groung reaction forces during running from a trunk accelerometry drinve MSD model.</t>
  </si>
  <si>
    <t>Artigo: Bone stress in runners with tibial stress fracture.</t>
  </si>
  <si>
    <t>Verificar se há artigos atuais que tratam do tema do projeto de pesquisa.</t>
  </si>
  <si>
    <t>Validar tema do projeto de pesquisa</t>
  </si>
  <si>
    <t>Renato</t>
  </si>
  <si>
    <t>Projeto de pesquisa - Mestrado em Engenharia Biomédica</t>
  </si>
  <si>
    <t>Elaboração do pré projeto para inscrição no processo seletivo (justificativa, objetivo, método e referências)</t>
  </si>
  <si>
    <t>Revisão bibliográfica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</si>
</sst>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1" applyNumberFormat="0" applyAlignment="0" applyProtection="0"/>
    <xf numFmtId="0" fontId="30" fillId="11" borderId="12" applyNumberFormat="0" applyAlignment="0" applyProtection="0"/>
    <xf numFmtId="0" fontId="31" fillId="11" borderId="11" applyNumberFormat="0" applyAlignment="0" applyProtection="0"/>
    <xf numFmtId="0" fontId="32" fillId="0" borderId="13" applyNumberFormat="0" applyFill="0" applyAlignment="0" applyProtection="0"/>
    <xf numFmtId="0" fontId="33" fillId="12" borderId="14" applyNumberFormat="0" applyAlignment="0" applyProtection="0"/>
    <xf numFmtId="0" fontId="34" fillId="0" borderId="0" applyNumberFormat="0" applyFill="0" applyBorder="0" applyAlignment="0" applyProtection="0"/>
    <xf numFmtId="0" fontId="9" fillId="13"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2"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2"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2"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2"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6" borderId="1" xfId="0" applyFont="1" applyFill="1" applyBorder="1" applyAlignment="1">
      <alignment horizontal="left" vertical="center" indent="1"/>
    </xf>
    <xf numFmtId="0" fontId="7" fillId="6" borderId="1" xfId="0" applyFont="1" applyFill="1" applyBorder="1" applyAlignment="1">
      <alignment horizontal="center" vertical="center" wrapText="1"/>
    </xf>
    <xf numFmtId="0" fontId="12" fillId="5"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3"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5" fillId="0" borderId="0" xfId="0" applyFont="1" applyAlignment="1">
      <alignment vertical="top"/>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4" borderId="6" xfId="0" applyNumberFormat="1" applyFont="1" applyFill="1" applyBorder="1" applyAlignment="1">
      <alignment horizontal="center" vertical="center"/>
    </xf>
    <xf numFmtId="167" fontId="11" fillId="4" borderId="0" xfId="0" applyNumberFormat="1" applyFont="1" applyFill="1" applyAlignment="1">
      <alignment horizontal="center" vertical="center"/>
    </xf>
    <xf numFmtId="167" fontId="11" fillId="4" borderId="7" xfId="0" applyNumberFormat="1" applyFont="1" applyFill="1" applyBorder="1" applyAlignment="1">
      <alignment horizontal="center" vertical="center"/>
    </xf>
    <xf numFmtId="0" fontId="9" fillId="0" borderId="2" xfId="11" applyFill="1">
      <alignment horizontal="center" vertical="center"/>
    </xf>
    <xf numFmtId="9" fontId="5" fillId="0" borderId="2" xfId="2" applyFont="1" applyFill="1" applyBorder="1" applyAlignment="1">
      <alignment horizontal="center" vertical="center"/>
    </xf>
    <xf numFmtId="0" fontId="9" fillId="0" borderId="2" xfId="12" applyFill="1">
      <alignment horizontal="left" vertical="center" indent="2"/>
    </xf>
    <xf numFmtId="165" fontId="9" fillId="0" borderId="2" xfId="10" applyFill="1">
      <alignment horizontal="center" vertical="center"/>
    </xf>
    <xf numFmtId="0" fontId="9" fillId="0" borderId="2" xfId="12" applyFill="1" applyAlignment="1">
      <alignment horizontal="left" vertical="center" wrapText="1" indent="2"/>
    </xf>
    <xf numFmtId="0" fontId="6" fillId="3" borderId="2" xfId="0" applyFont="1" applyFill="1" applyBorder="1" applyAlignment="1">
      <alignment horizontal="left" vertical="center" indent="1"/>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0" fontId="36" fillId="0" borderId="0" xfId="7" applyFont="1" applyAlignment="1">
      <alignment horizontal="left" vertical="center"/>
    </xf>
    <xf numFmtId="0" fontId="9" fillId="0" borderId="0" xfId="8" applyAlignment="1">
      <alignment horizontal="right" vertical="center" indent="1"/>
    </xf>
    <xf numFmtId="0" fontId="9" fillId="0" borderId="7" xfId="8" applyBorder="1" applyAlignment="1">
      <alignment horizontal="right" vertical="center" indent="1"/>
    </xf>
    <xf numFmtId="166" fontId="0" fillId="4" borderId="4" xfId="0" applyNumberFormat="1" applyFill="1" applyBorder="1" applyAlignment="1">
      <alignment horizontal="center" vertical="center" wrapText="1"/>
    </xf>
    <xf numFmtId="166" fontId="0" fillId="4" borderId="1" xfId="0" applyNumberFormat="1" applyFill="1" applyBorder="1" applyAlignment="1">
      <alignment horizontal="center" vertical="center" wrapText="1"/>
    </xf>
    <xf numFmtId="166" fontId="0" fillId="4" borderId="5" xfId="0" applyNumberFormat="1" applyFill="1" applyBorder="1" applyAlignment="1">
      <alignment horizontal="center" vertical="center" wrapText="1"/>
    </xf>
    <xf numFmtId="168" fontId="9" fillId="0" borderId="3" xfId="9">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58</xdr:col>
      <xdr:colOff>109594</xdr:colOff>
      <xdr:row>1</xdr:row>
      <xdr:rowOff>47626</xdr:rowOff>
    </xdr:from>
    <xdr:to>
      <xdr:col>61</xdr:col>
      <xdr:colOff>137396</xdr:colOff>
      <xdr:row>2</xdr:row>
      <xdr:rowOff>316134</xdr:rowOff>
    </xdr:to>
    <xdr:pic>
      <xdr:nvPicPr>
        <xdr:cNvPr id="2" name="Imagem 1">
          <a:extLst>
            <a:ext uri="{FF2B5EF4-FFF2-40B4-BE49-F238E27FC236}">
              <a16:creationId xmlns:a16="http://schemas.microsoft.com/office/drawing/2014/main" id="{5905043A-523C-DC92-BD8C-AA8E064F4E18}"/>
            </a:ext>
          </a:extLst>
        </xdr:cNvPr>
        <xdr:cNvPicPr>
          <a:picLocks noChangeAspect="1"/>
        </xdr:cNvPicPr>
      </xdr:nvPicPr>
      <xdr:blipFill>
        <a:blip xmlns:r="http://schemas.openxmlformats.org/officeDocument/2006/relationships" r:embed="rId1"/>
        <a:stretch>
          <a:fillRect/>
        </a:stretch>
      </xdr:blipFill>
      <xdr:spPr>
        <a:xfrm>
          <a:off x="17416519" y="171451"/>
          <a:ext cx="703018" cy="6495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90" zoomScaleNormal="90" zoomScalePageLayoutView="70" workbookViewId="0">
      <pane ySplit="6" topLeftCell="A8" activePane="bottomLeft" state="frozen"/>
      <selection pane="bottomLeft" activeCell="E4" sqref="E4"/>
    </sheetView>
  </sheetViews>
  <sheetFormatPr defaultRowHeight="30" customHeight="1"/>
  <cols>
    <col min="1" max="1" width="2.7109375" style="33" customWidth="1"/>
    <col min="2" max="2" width="60.7109375" customWidth="1"/>
    <col min="3" max="3" width="30.7109375" customWidth="1"/>
    <col min="4" max="4" width="10.7109375" customWidth="1"/>
    <col min="5" max="5" width="10.42578125" style="5" customWidth="1"/>
    <col min="6" max="6" width="10.42578125" customWidth="1"/>
    <col min="7" max="7" width="6.140625" customWidth="1"/>
    <col min="8" max="63" width="3.28515625" customWidth="1"/>
    <col min="68" max="69" width="10.28515625"/>
  </cols>
  <sheetData>
    <row r="1" spans="1:63" ht="9.9499999999999993" customHeight="1"/>
    <row r="2" spans="1:63" ht="30" customHeight="1">
      <c r="A2" s="34" t="s">
        <v>0</v>
      </c>
      <c r="B2" s="37" t="s">
        <v>53</v>
      </c>
      <c r="C2" s="1"/>
      <c r="D2" s="2"/>
      <c r="E2" s="4"/>
      <c r="F2" s="22"/>
      <c r="G2" s="2"/>
      <c r="H2" s="42"/>
    </row>
    <row r="3" spans="1:63" ht="30" customHeight="1">
      <c r="A3" s="33" t="s">
        <v>1</v>
      </c>
      <c r="B3" s="58" t="s">
        <v>44</v>
      </c>
      <c r="C3" s="59" t="s">
        <v>21</v>
      </c>
      <c r="D3" s="60"/>
      <c r="E3" s="64">
        <v>46928</v>
      </c>
      <c r="F3" s="64"/>
    </row>
    <row r="4" spans="1:63" ht="30" customHeight="1">
      <c r="A4" s="34" t="s">
        <v>2</v>
      </c>
      <c r="C4" s="59" t="s">
        <v>22</v>
      </c>
      <c r="D4" s="60"/>
      <c r="E4" s="6">
        <v>1</v>
      </c>
      <c r="H4" s="61">
        <f>H5</f>
        <v>46923</v>
      </c>
      <c r="I4" s="62"/>
      <c r="J4" s="62"/>
      <c r="K4" s="62"/>
      <c r="L4" s="62"/>
      <c r="M4" s="62"/>
      <c r="N4" s="63"/>
      <c r="O4" s="61">
        <f>O5</f>
        <v>46930</v>
      </c>
      <c r="P4" s="62"/>
      <c r="Q4" s="62"/>
      <c r="R4" s="62"/>
      <c r="S4" s="62"/>
      <c r="T4" s="62"/>
      <c r="U4" s="63"/>
      <c r="V4" s="61">
        <f>V5</f>
        <v>46937</v>
      </c>
      <c r="W4" s="62"/>
      <c r="X4" s="62"/>
      <c r="Y4" s="62"/>
      <c r="Z4" s="62"/>
      <c r="AA4" s="62"/>
      <c r="AB4" s="63"/>
      <c r="AC4" s="61">
        <f>AC5</f>
        <v>46944</v>
      </c>
      <c r="AD4" s="62"/>
      <c r="AE4" s="62"/>
      <c r="AF4" s="62"/>
      <c r="AG4" s="62"/>
      <c r="AH4" s="62"/>
      <c r="AI4" s="63"/>
      <c r="AJ4" s="61">
        <f>AJ5</f>
        <v>46951</v>
      </c>
      <c r="AK4" s="62"/>
      <c r="AL4" s="62"/>
      <c r="AM4" s="62"/>
      <c r="AN4" s="62"/>
      <c r="AO4" s="62"/>
      <c r="AP4" s="63"/>
      <c r="AQ4" s="61">
        <f>AQ5</f>
        <v>46958</v>
      </c>
      <c r="AR4" s="62"/>
      <c r="AS4" s="62"/>
      <c r="AT4" s="62"/>
      <c r="AU4" s="62"/>
      <c r="AV4" s="62"/>
      <c r="AW4" s="63"/>
      <c r="AX4" s="61">
        <f>AX5</f>
        <v>46965</v>
      </c>
      <c r="AY4" s="62"/>
      <c r="AZ4" s="62"/>
      <c r="BA4" s="62"/>
      <c r="BB4" s="62"/>
      <c r="BC4" s="62"/>
      <c r="BD4" s="63"/>
      <c r="BE4" s="61">
        <f>BE5</f>
        <v>46972</v>
      </c>
      <c r="BF4" s="62"/>
      <c r="BG4" s="62"/>
      <c r="BH4" s="62"/>
      <c r="BI4" s="62"/>
      <c r="BJ4" s="62"/>
      <c r="BK4" s="63"/>
    </row>
    <row r="5" spans="1:63" ht="15" customHeight="1">
      <c r="A5" s="34" t="s">
        <v>3</v>
      </c>
      <c r="B5" s="41"/>
      <c r="C5" s="41"/>
      <c r="D5" s="41"/>
      <c r="E5" s="41"/>
      <c r="F5" s="41"/>
      <c r="H5" s="47">
        <f>Início_do_projeto-WEEKDAY(Início_do_projeto,1)+2+7*(Semana_de_exibição-1)</f>
        <v>46923</v>
      </c>
      <c r="I5" s="48">
        <f>H5+1</f>
        <v>46924</v>
      </c>
      <c r="J5" s="48">
        <f t="shared" ref="J5:AW5" si="0">I5+1</f>
        <v>46925</v>
      </c>
      <c r="K5" s="48">
        <f t="shared" si="0"/>
        <v>46926</v>
      </c>
      <c r="L5" s="48">
        <f t="shared" si="0"/>
        <v>46927</v>
      </c>
      <c r="M5" s="48">
        <f t="shared" si="0"/>
        <v>46928</v>
      </c>
      <c r="N5" s="49">
        <f t="shared" si="0"/>
        <v>46929</v>
      </c>
      <c r="O5" s="47">
        <f>N5+1</f>
        <v>46930</v>
      </c>
      <c r="P5" s="48">
        <f>O5+1</f>
        <v>46931</v>
      </c>
      <c r="Q5" s="48">
        <f t="shared" si="0"/>
        <v>46932</v>
      </c>
      <c r="R5" s="48">
        <f t="shared" si="0"/>
        <v>46933</v>
      </c>
      <c r="S5" s="48">
        <f t="shared" si="0"/>
        <v>46934</v>
      </c>
      <c r="T5" s="48">
        <f t="shared" si="0"/>
        <v>46935</v>
      </c>
      <c r="U5" s="49">
        <f t="shared" si="0"/>
        <v>46936</v>
      </c>
      <c r="V5" s="47">
        <f>U5+1</f>
        <v>46937</v>
      </c>
      <c r="W5" s="48">
        <f>V5+1</f>
        <v>46938</v>
      </c>
      <c r="X5" s="48">
        <f t="shared" si="0"/>
        <v>46939</v>
      </c>
      <c r="Y5" s="48">
        <f t="shared" si="0"/>
        <v>46940</v>
      </c>
      <c r="Z5" s="48">
        <f t="shared" si="0"/>
        <v>46941</v>
      </c>
      <c r="AA5" s="48">
        <f t="shared" si="0"/>
        <v>46942</v>
      </c>
      <c r="AB5" s="49">
        <f t="shared" si="0"/>
        <v>46943</v>
      </c>
      <c r="AC5" s="47">
        <f>AB5+1</f>
        <v>46944</v>
      </c>
      <c r="AD5" s="48">
        <f>AC5+1</f>
        <v>46945</v>
      </c>
      <c r="AE5" s="48">
        <f t="shared" si="0"/>
        <v>46946</v>
      </c>
      <c r="AF5" s="48">
        <f t="shared" si="0"/>
        <v>46947</v>
      </c>
      <c r="AG5" s="48">
        <f t="shared" si="0"/>
        <v>46948</v>
      </c>
      <c r="AH5" s="48">
        <f t="shared" si="0"/>
        <v>46949</v>
      </c>
      <c r="AI5" s="49">
        <f t="shared" si="0"/>
        <v>46950</v>
      </c>
      <c r="AJ5" s="47">
        <f>AI5+1</f>
        <v>46951</v>
      </c>
      <c r="AK5" s="48">
        <f>AJ5+1</f>
        <v>46952</v>
      </c>
      <c r="AL5" s="48">
        <f t="shared" si="0"/>
        <v>46953</v>
      </c>
      <c r="AM5" s="48">
        <f t="shared" si="0"/>
        <v>46954</v>
      </c>
      <c r="AN5" s="48">
        <f t="shared" si="0"/>
        <v>46955</v>
      </c>
      <c r="AO5" s="48">
        <f t="shared" si="0"/>
        <v>46956</v>
      </c>
      <c r="AP5" s="49">
        <f t="shared" si="0"/>
        <v>46957</v>
      </c>
      <c r="AQ5" s="47">
        <f>AP5+1</f>
        <v>46958</v>
      </c>
      <c r="AR5" s="48">
        <f>AQ5+1</f>
        <v>46959</v>
      </c>
      <c r="AS5" s="48">
        <f t="shared" si="0"/>
        <v>46960</v>
      </c>
      <c r="AT5" s="48">
        <f t="shared" si="0"/>
        <v>46961</v>
      </c>
      <c r="AU5" s="48">
        <f t="shared" si="0"/>
        <v>46962</v>
      </c>
      <c r="AV5" s="48">
        <f t="shared" si="0"/>
        <v>46963</v>
      </c>
      <c r="AW5" s="49">
        <f t="shared" si="0"/>
        <v>46964</v>
      </c>
      <c r="AX5" s="47">
        <f>AW5+1</f>
        <v>46965</v>
      </c>
      <c r="AY5" s="48">
        <f>AX5+1</f>
        <v>46966</v>
      </c>
      <c r="AZ5" s="48">
        <f t="shared" ref="AZ5:BD5" si="1">AY5+1</f>
        <v>46967</v>
      </c>
      <c r="BA5" s="48">
        <f t="shared" si="1"/>
        <v>46968</v>
      </c>
      <c r="BB5" s="48">
        <f t="shared" si="1"/>
        <v>46969</v>
      </c>
      <c r="BC5" s="48">
        <f t="shared" si="1"/>
        <v>46970</v>
      </c>
      <c r="BD5" s="49">
        <f t="shared" si="1"/>
        <v>46971</v>
      </c>
      <c r="BE5" s="47">
        <f>BD5+1</f>
        <v>46972</v>
      </c>
      <c r="BF5" s="48">
        <f>BE5+1</f>
        <v>46973</v>
      </c>
      <c r="BG5" s="48">
        <f t="shared" ref="BG5:BK5" si="2">BF5+1</f>
        <v>46974</v>
      </c>
      <c r="BH5" s="48">
        <f t="shared" si="2"/>
        <v>46975</v>
      </c>
      <c r="BI5" s="48">
        <f t="shared" si="2"/>
        <v>46976</v>
      </c>
      <c r="BJ5" s="48">
        <f t="shared" si="2"/>
        <v>46977</v>
      </c>
      <c r="BK5" s="49">
        <f t="shared" si="2"/>
        <v>46978</v>
      </c>
    </row>
    <row r="6" spans="1:63" ht="30" customHeight="1" thickBot="1">
      <c r="A6" s="34" t="s">
        <v>4</v>
      </c>
      <c r="B6" s="7" t="s">
        <v>13</v>
      </c>
      <c r="C6" s="8" t="s">
        <v>23</v>
      </c>
      <c r="D6" s="8" t="s">
        <v>24</v>
      </c>
      <c r="E6" s="8" t="s">
        <v>25</v>
      </c>
      <c r="F6" s="8" t="s">
        <v>27</v>
      </c>
      <c r="G6" s="8" t="s">
        <v>28</v>
      </c>
      <c r="H6" s="9" t="str">
        <f t="shared" ref="H6" si="3">LEFT(TEXT(H5,"ddd"),1)</f>
        <v>s</v>
      </c>
      <c r="I6" s="9" t="str">
        <f t="shared" ref="I6:AQ6" si="4">LEFT(TEXT(I5,"ddd"),1)</f>
        <v>t</v>
      </c>
      <c r="J6" s="9" t="str">
        <f t="shared" si="4"/>
        <v>q</v>
      </c>
      <c r="K6" s="9" t="str">
        <f t="shared" si="4"/>
        <v>q</v>
      </c>
      <c r="L6" s="9" t="str">
        <f t="shared" si="4"/>
        <v>s</v>
      </c>
      <c r="M6" s="9" t="str">
        <f t="shared" si="4"/>
        <v>s</v>
      </c>
      <c r="N6" s="9" t="str">
        <f t="shared" si="4"/>
        <v>d</v>
      </c>
      <c r="O6" s="9" t="str">
        <f t="shared" si="4"/>
        <v>s</v>
      </c>
      <c r="P6" s="9" t="str">
        <f t="shared" si="4"/>
        <v>t</v>
      </c>
      <c r="Q6" s="9" t="str">
        <f t="shared" si="4"/>
        <v>q</v>
      </c>
      <c r="R6" s="9" t="str">
        <f t="shared" si="4"/>
        <v>q</v>
      </c>
      <c r="S6" s="9" t="str">
        <f t="shared" si="4"/>
        <v>s</v>
      </c>
      <c r="T6" s="9" t="str">
        <f t="shared" si="4"/>
        <v>s</v>
      </c>
      <c r="U6" s="9" t="str">
        <f t="shared" si="4"/>
        <v>d</v>
      </c>
      <c r="V6" s="9" t="str">
        <f t="shared" si="4"/>
        <v>s</v>
      </c>
      <c r="W6" s="9" t="str">
        <f t="shared" si="4"/>
        <v>t</v>
      </c>
      <c r="X6" s="9" t="str">
        <f t="shared" si="4"/>
        <v>q</v>
      </c>
      <c r="Y6" s="9" t="str">
        <f t="shared" si="4"/>
        <v>q</v>
      </c>
      <c r="Z6" s="9" t="str">
        <f t="shared" si="4"/>
        <v>s</v>
      </c>
      <c r="AA6" s="9" t="str">
        <f t="shared" si="4"/>
        <v>s</v>
      </c>
      <c r="AB6" s="9" t="str">
        <f t="shared" si="4"/>
        <v>d</v>
      </c>
      <c r="AC6" s="9" t="str">
        <f t="shared" si="4"/>
        <v>s</v>
      </c>
      <c r="AD6" s="9" t="str">
        <f t="shared" si="4"/>
        <v>t</v>
      </c>
      <c r="AE6" s="9" t="str">
        <f t="shared" si="4"/>
        <v>q</v>
      </c>
      <c r="AF6" s="9" t="str">
        <f t="shared" si="4"/>
        <v>q</v>
      </c>
      <c r="AG6" s="9" t="str">
        <f t="shared" si="4"/>
        <v>s</v>
      </c>
      <c r="AH6" s="9" t="str">
        <f t="shared" si="4"/>
        <v>s</v>
      </c>
      <c r="AI6" s="9" t="str">
        <f t="shared" si="4"/>
        <v>d</v>
      </c>
      <c r="AJ6" s="9" t="str">
        <f t="shared" si="4"/>
        <v>s</v>
      </c>
      <c r="AK6" s="9" t="str">
        <f t="shared" si="4"/>
        <v>t</v>
      </c>
      <c r="AL6" s="9" t="str">
        <f t="shared" si="4"/>
        <v>q</v>
      </c>
      <c r="AM6" s="9" t="str">
        <f t="shared" si="4"/>
        <v>q</v>
      </c>
      <c r="AN6" s="9" t="str">
        <f t="shared" si="4"/>
        <v>s</v>
      </c>
      <c r="AO6" s="9" t="str">
        <f t="shared" si="4"/>
        <v>s</v>
      </c>
      <c r="AP6" s="9" t="str">
        <f t="shared" si="4"/>
        <v>d</v>
      </c>
      <c r="AQ6" s="9" t="str">
        <f t="shared" si="4"/>
        <v>s</v>
      </c>
      <c r="AR6" s="9" t="str">
        <f t="shared" ref="AR6:BK6" si="5">LEFT(TEXT(AR5,"ddd"),1)</f>
        <v>t</v>
      </c>
      <c r="AS6" s="9" t="str">
        <f t="shared" si="5"/>
        <v>q</v>
      </c>
      <c r="AT6" s="9" t="str">
        <f t="shared" si="5"/>
        <v>q</v>
      </c>
      <c r="AU6" s="9" t="str">
        <f t="shared" si="5"/>
        <v>s</v>
      </c>
      <c r="AV6" s="9" t="str">
        <f t="shared" si="5"/>
        <v>s</v>
      </c>
      <c r="AW6" s="9" t="str">
        <f t="shared" si="5"/>
        <v>d</v>
      </c>
      <c r="AX6" s="9" t="str">
        <f t="shared" si="5"/>
        <v>s</v>
      </c>
      <c r="AY6" s="9" t="str">
        <f t="shared" si="5"/>
        <v>t</v>
      </c>
      <c r="AZ6" s="9" t="str">
        <f t="shared" si="5"/>
        <v>q</v>
      </c>
      <c r="BA6" s="9" t="str">
        <f t="shared" si="5"/>
        <v>q</v>
      </c>
      <c r="BB6" s="9" t="str">
        <f t="shared" si="5"/>
        <v>s</v>
      </c>
      <c r="BC6" s="9" t="str">
        <f t="shared" si="5"/>
        <v>s</v>
      </c>
      <c r="BD6" s="9" t="str">
        <f t="shared" si="5"/>
        <v>d</v>
      </c>
      <c r="BE6" s="9" t="str">
        <f t="shared" si="5"/>
        <v>s</v>
      </c>
      <c r="BF6" s="9" t="str">
        <f t="shared" si="5"/>
        <v>t</v>
      </c>
      <c r="BG6" s="9" t="str">
        <f t="shared" si="5"/>
        <v>q</v>
      </c>
      <c r="BH6" s="9" t="str">
        <f t="shared" si="5"/>
        <v>q</v>
      </c>
      <c r="BI6" s="9" t="str">
        <f t="shared" si="5"/>
        <v>s</v>
      </c>
      <c r="BJ6" s="9" t="str">
        <f t="shared" si="5"/>
        <v>s</v>
      </c>
      <c r="BK6" s="9" t="str">
        <f t="shared" si="5"/>
        <v>d</v>
      </c>
    </row>
    <row r="7" spans="1:63" ht="30" hidden="1" customHeight="1" thickBot="1">
      <c r="A7" s="33" t="s">
        <v>5</v>
      </c>
      <c r="C7" s="36"/>
      <c r="E7"/>
      <c r="G7" t="str">
        <f>IF(OR(ISBLANK(Início_da_tarefa),ISBLANK(Término_da_tarefa)),"",Término_da_tarefa-Início_da_tarefa+1)</f>
        <v/>
      </c>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r="8" spans="1:63" s="3" customFormat="1" ht="30" customHeight="1" thickBot="1">
      <c r="A8" s="34" t="s">
        <v>6</v>
      </c>
      <c r="B8" s="55" t="s">
        <v>45</v>
      </c>
      <c r="C8" s="38"/>
      <c r="D8" s="14"/>
      <c r="E8" s="56"/>
      <c r="F8" s="57"/>
      <c r="G8" s="13" t="str">
        <f t="shared" ref="G8:G33" si="6">IF(OR(ISBLANK(Início_da_tarefa),ISBLANK(Término_da_tarefa)),"",Término_da_tarefa-Início_da_tarefa+1)</f>
        <v/>
      </c>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r="9" spans="1:63" s="3" customFormat="1" ht="30" customHeight="1" thickBot="1">
      <c r="A9" s="34" t="s">
        <v>7</v>
      </c>
      <c r="B9" s="52" t="s">
        <v>47</v>
      </c>
      <c r="C9" s="50" t="s">
        <v>46</v>
      </c>
      <c r="D9" s="51">
        <v>0</v>
      </c>
      <c r="E9" s="53"/>
      <c r="F9" s="53"/>
      <c r="G9" s="13" t="str">
        <f t="shared" si="6"/>
        <v/>
      </c>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r="10" spans="1:63" s="3" customFormat="1" ht="30" customHeight="1" thickBot="1">
      <c r="A10" s="34" t="s">
        <v>8</v>
      </c>
      <c r="B10" s="52" t="s">
        <v>48</v>
      </c>
      <c r="C10" s="50" t="s">
        <v>46</v>
      </c>
      <c r="D10" s="51">
        <v>0</v>
      </c>
      <c r="E10" s="53"/>
      <c r="F10" s="53"/>
      <c r="G10" s="13" t="str">
        <f t="shared" si="6"/>
        <v/>
      </c>
      <c r="H10" s="19"/>
      <c r="I10" s="19"/>
      <c r="J10" s="19"/>
      <c r="K10" s="19"/>
      <c r="L10" s="19"/>
      <c r="M10" s="19"/>
      <c r="N10" s="19"/>
      <c r="O10" s="19"/>
      <c r="P10" s="19"/>
      <c r="Q10" s="19"/>
      <c r="R10" s="19"/>
      <c r="S10" s="19"/>
      <c r="T10" s="20"/>
      <c r="U10" s="20"/>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r="11" spans="1:63" s="3" customFormat="1" ht="30" customHeight="1" thickBot="1">
      <c r="A11" s="33"/>
      <c r="B11" s="52" t="s">
        <v>49</v>
      </c>
      <c r="C11" s="50" t="s">
        <v>46</v>
      </c>
      <c r="D11" s="51">
        <v>0</v>
      </c>
      <c r="E11" s="53"/>
      <c r="F11" s="53"/>
      <c r="G11" s="13" t="str">
        <f t="shared" si="6"/>
        <v/>
      </c>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r="12" spans="1:63" s="3" customFormat="1" ht="30" customHeight="1" thickBot="1">
      <c r="A12" s="33"/>
      <c r="B12" s="52" t="s">
        <v>50</v>
      </c>
      <c r="C12" s="50" t="s">
        <v>46</v>
      </c>
      <c r="D12" s="51">
        <v>0</v>
      </c>
      <c r="E12" s="53"/>
      <c r="F12" s="53"/>
      <c r="G12" s="13" t="str">
        <f t="shared" si="6"/>
        <v/>
      </c>
      <c r="H12" s="19"/>
      <c r="I12" s="19"/>
      <c r="J12" s="19"/>
      <c r="K12" s="19"/>
      <c r="L12" s="19"/>
      <c r="M12" s="19"/>
      <c r="N12" s="19"/>
      <c r="O12" s="19"/>
      <c r="P12" s="19"/>
      <c r="Q12" s="19"/>
      <c r="R12" s="19"/>
      <c r="S12" s="19"/>
      <c r="T12" s="19"/>
      <c r="U12" s="19"/>
      <c r="V12" s="19"/>
      <c r="W12" s="19"/>
      <c r="X12" s="20"/>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r="13" spans="1:63" s="3" customFormat="1" ht="30" customHeight="1" thickBot="1">
      <c r="A13" s="33"/>
      <c r="B13" s="52" t="s">
        <v>51</v>
      </c>
      <c r="C13" s="50" t="s">
        <v>52</v>
      </c>
      <c r="D13" s="51">
        <v>0</v>
      </c>
      <c r="E13" s="53"/>
      <c r="F13" s="53"/>
      <c r="G13" s="13" t="str">
        <f t="shared" si="6"/>
        <v/>
      </c>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r="14" spans="1:63" s="3" customFormat="1" ht="30" customHeight="1" thickBot="1">
      <c r="A14" s="34" t="s">
        <v>9</v>
      </c>
      <c r="B14" s="55" t="s">
        <v>54</v>
      </c>
      <c r="C14" s="38"/>
      <c r="D14" s="14"/>
      <c r="E14" s="56"/>
      <c r="F14" s="57"/>
      <c r="G14" s="13" t="str">
        <f t="shared" si="6"/>
        <v/>
      </c>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r="15" spans="1:63" s="3" customFormat="1" ht="30" customHeight="1" thickBot="1">
      <c r="A15" s="34"/>
      <c r="B15" s="54"/>
      <c r="C15" s="50"/>
      <c r="D15" s="51"/>
      <c r="E15" s="53"/>
      <c r="F15" s="53"/>
      <c r="G15" s="13" t="str">
        <f t="shared" si="6"/>
        <v/>
      </c>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r="16" spans="1:63" s="3" customFormat="1" ht="30" customHeight="1" thickBot="1">
      <c r="A16" s="33"/>
      <c r="B16" s="54"/>
      <c r="C16" s="50"/>
      <c r="D16" s="51"/>
      <c r="E16" s="53"/>
      <c r="F16" s="53"/>
      <c r="G16" s="13" t="str">
        <f t="shared" si="6"/>
        <v/>
      </c>
      <c r="H16" s="19"/>
      <c r="I16" s="19"/>
      <c r="J16" s="19"/>
      <c r="K16" s="19"/>
      <c r="L16" s="19"/>
      <c r="M16" s="19"/>
      <c r="N16" s="19"/>
      <c r="O16" s="19"/>
      <c r="P16" s="19"/>
      <c r="Q16" s="19"/>
      <c r="R16" s="19"/>
      <c r="S16" s="19"/>
      <c r="T16" s="20"/>
      <c r="U16" s="20"/>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r="17" spans="1:63" s="3" customFormat="1" ht="30" customHeight="1" thickBot="1">
      <c r="A17" s="33"/>
      <c r="B17" s="54"/>
      <c r="C17" s="50"/>
      <c r="D17" s="51"/>
      <c r="E17" s="53"/>
      <c r="F17" s="53"/>
      <c r="G17" s="13" t="str">
        <f t="shared" si="6"/>
        <v/>
      </c>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r="18" spans="1:63" s="3" customFormat="1" ht="30" customHeight="1" thickBot="1">
      <c r="A18" s="33"/>
      <c r="B18" s="54"/>
      <c r="C18" s="50"/>
      <c r="D18" s="51"/>
      <c r="E18" s="53"/>
      <c r="F18" s="53"/>
      <c r="G18" s="13" t="str">
        <f t="shared" si="6"/>
        <v/>
      </c>
      <c r="H18" s="19"/>
      <c r="I18" s="19"/>
      <c r="J18" s="19"/>
      <c r="K18" s="19"/>
      <c r="L18" s="19"/>
      <c r="M18" s="19"/>
      <c r="N18" s="19"/>
      <c r="O18" s="19"/>
      <c r="P18" s="19"/>
      <c r="Q18" s="19"/>
      <c r="R18" s="19"/>
      <c r="S18" s="19"/>
      <c r="T18" s="19"/>
      <c r="U18" s="19"/>
      <c r="V18" s="19"/>
      <c r="W18" s="19"/>
      <c r="X18" s="20"/>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r="19" spans="1:63" s="3" customFormat="1" ht="30" customHeight="1" thickBot="1">
      <c r="A19" s="33"/>
      <c r="B19" s="52" t="s">
        <v>51</v>
      </c>
      <c r="C19" s="50" t="s">
        <v>52</v>
      </c>
      <c r="D19" s="51"/>
      <c r="E19" s="53"/>
      <c r="F19" s="53"/>
      <c r="G19" s="13" t="str">
        <f t="shared" si="6"/>
        <v/>
      </c>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r="20" spans="1:63" s="3" customFormat="1" ht="30" customHeight="1" thickBot="1">
      <c r="A20" s="33" t="s">
        <v>10</v>
      </c>
      <c r="B20" s="55" t="s">
        <v>55</v>
      </c>
      <c r="C20" s="38"/>
      <c r="D20" s="14"/>
      <c r="E20" s="56"/>
      <c r="F20" s="57"/>
      <c r="G20" s="13" t="str">
        <f t="shared" si="6"/>
        <v/>
      </c>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row r="21" spans="1:63" s="3" customFormat="1" ht="30" customHeight="1" thickBot="1">
      <c r="A21" s="33"/>
      <c r="B21" s="54"/>
      <c r="C21" s="50"/>
      <c r="D21" s="51"/>
      <c r="E21" s="53"/>
      <c r="F21" s="53"/>
      <c r="G21" s="13" t="str">
        <f t="shared" si="6"/>
        <v/>
      </c>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row>
    <row r="22" spans="1:63" s="3" customFormat="1" ht="30" customHeight="1" thickBot="1">
      <c r="A22" s="33"/>
      <c r="B22" s="54"/>
      <c r="C22" s="50"/>
      <c r="D22" s="51"/>
      <c r="E22" s="53"/>
      <c r="F22" s="53"/>
      <c r="G22" s="13" t="str">
        <f t="shared" si="6"/>
        <v/>
      </c>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row>
    <row r="23" spans="1:63" s="3" customFormat="1" ht="30" customHeight="1" thickBot="1">
      <c r="A23" s="33"/>
      <c r="B23" s="54"/>
      <c r="C23" s="50"/>
      <c r="D23" s="51"/>
      <c r="E23" s="53"/>
      <c r="F23" s="53"/>
      <c r="G23" s="13" t="str">
        <f t="shared" si="6"/>
        <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row>
    <row r="24" spans="1:63" s="3" customFormat="1" ht="30" customHeight="1" thickBot="1">
      <c r="A24" s="33"/>
      <c r="B24" s="54"/>
      <c r="C24" s="50"/>
      <c r="D24" s="51"/>
      <c r="E24" s="53"/>
      <c r="F24" s="53"/>
      <c r="G24" s="13" t="str">
        <f t="shared" si="6"/>
        <v/>
      </c>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row>
    <row r="25" spans="1:63" s="3" customFormat="1" ht="30" customHeight="1" thickBot="1">
      <c r="A25" s="33"/>
      <c r="B25" s="54"/>
      <c r="C25" s="50"/>
      <c r="D25" s="51"/>
      <c r="E25" s="53"/>
      <c r="F25" s="53"/>
      <c r="G25" s="13" t="str">
        <f t="shared" si="6"/>
        <v/>
      </c>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row>
    <row r="26" spans="1:63" s="3" customFormat="1" ht="30" customHeight="1" thickBot="1">
      <c r="A26" s="33" t="s">
        <v>10</v>
      </c>
      <c r="B26" s="55" t="s">
        <v>19</v>
      </c>
      <c r="C26" s="38"/>
      <c r="D26" s="14"/>
      <c r="E26" s="56"/>
      <c r="F26" s="57"/>
      <c r="G26" s="13" t="str">
        <f t="shared" si="6"/>
        <v/>
      </c>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row>
    <row r="27" spans="1:63" s="3" customFormat="1" ht="30" customHeight="1" thickBot="1">
      <c r="A27" s="33"/>
      <c r="B27" s="54" t="s">
        <v>14</v>
      </c>
      <c r="C27" s="50"/>
      <c r="D27" s="51"/>
      <c r="E27" s="53" t="s">
        <v>26</v>
      </c>
      <c r="F27" s="53" t="s">
        <v>26</v>
      </c>
      <c r="G27" s="13" t="e">
        <f t="shared" si="6"/>
        <v>#VALUE!</v>
      </c>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row>
    <row r="28" spans="1:63" s="3" customFormat="1" ht="30" customHeight="1" thickBot="1">
      <c r="A28" s="33"/>
      <c r="B28" s="54" t="s">
        <v>15</v>
      </c>
      <c r="C28" s="50"/>
      <c r="D28" s="51"/>
      <c r="E28" s="53" t="s">
        <v>26</v>
      </c>
      <c r="F28" s="53" t="s">
        <v>26</v>
      </c>
      <c r="G28" s="13" t="e">
        <f t="shared" si="6"/>
        <v>#VALUE!</v>
      </c>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row>
    <row r="29" spans="1:63" s="3" customFormat="1" ht="30" customHeight="1" thickBot="1">
      <c r="A29" s="33"/>
      <c r="B29" s="54" t="s">
        <v>16</v>
      </c>
      <c r="C29" s="50"/>
      <c r="D29" s="51"/>
      <c r="E29" s="53" t="s">
        <v>26</v>
      </c>
      <c r="F29" s="53" t="s">
        <v>26</v>
      </c>
      <c r="G29" s="13" t="e">
        <f t="shared" si="6"/>
        <v>#VALUE!</v>
      </c>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row>
    <row r="30" spans="1:63" s="3" customFormat="1" ht="30" customHeight="1" thickBot="1">
      <c r="A30" s="33"/>
      <c r="B30" s="54" t="s">
        <v>17</v>
      </c>
      <c r="C30" s="50"/>
      <c r="D30" s="51"/>
      <c r="E30" s="53" t="s">
        <v>26</v>
      </c>
      <c r="F30" s="53" t="s">
        <v>26</v>
      </c>
      <c r="G30" s="13" t="e">
        <f t="shared" si="6"/>
        <v>#VALUE!</v>
      </c>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row>
    <row r="31" spans="1:63" s="3" customFormat="1" ht="30" customHeight="1" thickBot="1">
      <c r="A31" s="33"/>
      <c r="B31" s="54" t="s">
        <v>18</v>
      </c>
      <c r="C31" s="50"/>
      <c r="D31" s="51"/>
      <c r="E31" s="53" t="s">
        <v>26</v>
      </c>
      <c r="F31" s="53" t="s">
        <v>26</v>
      </c>
      <c r="G31" s="13" t="e">
        <f t="shared" si="6"/>
        <v>#VALUE!</v>
      </c>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row>
    <row r="32" spans="1:63" s="3" customFormat="1" ht="30" customHeight="1" thickBot="1">
      <c r="A32" s="33" t="s">
        <v>11</v>
      </c>
      <c r="B32" s="40"/>
      <c r="C32" s="39"/>
      <c r="D32" s="12"/>
      <c r="E32" s="44"/>
      <c r="F32" s="44"/>
      <c r="G32" s="13" t="str">
        <f t="shared" si="6"/>
        <v/>
      </c>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row>
    <row r="33" spans="1:63" s="3" customFormat="1" ht="30" customHeight="1" thickBot="1">
      <c r="A33" s="34" t="s">
        <v>12</v>
      </c>
      <c r="B33" s="15" t="s">
        <v>20</v>
      </c>
      <c r="C33" s="16"/>
      <c r="D33" s="17"/>
      <c r="E33" s="45"/>
      <c r="F33" s="46"/>
      <c r="G33" s="18" t="str">
        <f t="shared" si="6"/>
        <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row>
    <row r="35" spans="1:63" ht="30" customHeight="1">
      <c r="C35" s="10"/>
      <c r="F35" s="35"/>
    </row>
    <row r="36" spans="1:63" ht="30" customHeight="1">
      <c r="C36" s="11"/>
    </row>
  </sheetData>
  <mergeCells count="11">
    <mergeCell ref="BE4:BK4"/>
    <mergeCell ref="E3:F3"/>
    <mergeCell ref="H4:N4"/>
    <mergeCell ref="O4:U4"/>
    <mergeCell ref="V4:AB4"/>
    <mergeCell ref="AC4:AI4"/>
    <mergeCell ref="C3:D3"/>
    <mergeCell ref="C4:D4"/>
    <mergeCell ref="AJ4:AP4"/>
    <mergeCell ref="AQ4:AW4"/>
    <mergeCell ref="AX4:BD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3">
    <cfRule type="expression" dxfId="2" priority="33">
      <formula>AND(TODAY()&gt;=H$5,TODAY()&lt;I$5)</formula>
    </cfRule>
  </conditionalFormatting>
  <conditionalFormatting sqref="H7:BK33">
    <cfRule type="expression" dxfId="1" priority="27">
      <formula>AND(Início_da_tarefa&lt;=H$5,ROUNDDOWN((Término_da_tarefa-Início_da_tarefa+1)*Progresso_da_tarefa,0)+Início_da_tarefa-1&gt;=H$5)</formula>
    </cfRule>
    <cfRule type="expression" dxfId="0" priority="28" stopIfTrue="1">
      <formula>AND(Término_da_tarefa&gt;=H$5,Início_da_tarefa&lt;I$5)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cols>
    <col min="1" max="1" width="94.42578125" style="23" customWidth="1"/>
    <col min="2" max="16384" width="9.140625" style="2"/>
  </cols>
  <sheetData>
    <row r="1" spans="1:2" ht="46.5" customHeight="1"/>
    <row r="2" spans="1:2" s="25" customFormat="1" ht="15.75">
      <c r="A2" s="24" t="s">
        <v>29</v>
      </c>
      <c r="B2" s="24"/>
    </row>
    <row r="3" spans="1:2" s="29" customFormat="1" ht="27" customHeight="1">
      <c r="A3" s="43" t="s">
        <v>30</v>
      </c>
      <c r="B3" s="30"/>
    </row>
    <row r="4" spans="1:2" s="26" customFormat="1" ht="26.25">
      <c r="A4" s="27" t="s">
        <v>31</v>
      </c>
    </row>
    <row r="5" spans="1:2" ht="74.099999999999994" customHeight="1">
      <c r="A5" s="28" t="s">
        <v>32</v>
      </c>
    </row>
    <row r="6" spans="1:2" ht="26.25" customHeight="1">
      <c r="A6" s="27" t="s">
        <v>33</v>
      </c>
    </row>
    <row r="7" spans="1:2" s="23" customFormat="1" ht="204.95" customHeight="1">
      <c r="A7" s="32" t="s">
        <v>34</v>
      </c>
    </row>
    <row r="8" spans="1:2" s="26" customFormat="1" ht="26.25">
      <c r="A8" s="27" t="s">
        <v>35</v>
      </c>
    </row>
    <row r="9" spans="1:2" ht="60">
      <c r="A9" s="28" t="s">
        <v>36</v>
      </c>
    </row>
    <row r="10" spans="1:2" s="23" customFormat="1" ht="27.95" customHeight="1">
      <c r="A10" s="31" t="s">
        <v>37</v>
      </c>
    </row>
    <row r="11" spans="1:2" s="26" customFormat="1" ht="26.25">
      <c r="A11" s="27" t="s">
        <v>38</v>
      </c>
    </row>
    <row r="12" spans="1:2" ht="30">
      <c r="A12" s="28" t="s">
        <v>39</v>
      </c>
    </row>
    <row r="13" spans="1:2" s="23" customFormat="1" ht="27.95" customHeight="1">
      <c r="A13" s="31" t="s">
        <v>40</v>
      </c>
    </row>
    <row r="14" spans="1:2" s="26" customFormat="1" ht="26.25">
      <c r="A14" s="27" t="s">
        <v>41</v>
      </c>
    </row>
    <row r="15" spans="1:2" ht="75" customHeight="1">
      <c r="A15" s="28" t="s">
        <v>42</v>
      </c>
    </row>
    <row r="16" spans="1:2" ht="75" customHeight="1">
      <c r="A16" s="2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Planejamento projeto PGEBM</vt:lpstr>
      <vt:lpstr>Sobre</vt:lpstr>
      <vt:lpstr>'Planejamento projeto PGEBM'!Início_da_tarefa</vt:lpstr>
      <vt:lpstr>Início_do_projeto</vt:lpstr>
      <vt:lpstr>'Planejamento projeto PGEBM'!Progresso_da_tarefa</vt:lpstr>
      <vt:lpstr>Semana_de_exibição</vt:lpstr>
      <vt:lpstr>'Planejamento projeto PGEBM'!Término_da_tarefa</vt:lpstr>
      <vt:lpstr>'Planejamento projeto PGEBM'!Titulos_de_impressao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2024-06-26T00:29:59Z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