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vhp/Ironhack/Final_Project/dataset/"/>
    </mc:Choice>
  </mc:AlternateContent>
  <xr:revisionPtr revIDLastSave="0" documentId="8_{D0258E2F-61AD-2E43-A395-A1CAA9D67EFF}" xr6:coauthVersionLast="47" xr6:coauthVersionMax="47" xr10:uidLastSave="{00000000-0000-0000-0000-000000000000}"/>
  <bookViews>
    <workbookView xWindow="-25600" yWindow="3300" windowWidth="25600" windowHeight="15500" xr2:uid="{00CBAEEF-945E-C34F-9398-6242F092AA7D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1" l="1"/>
  <c r="D187" i="1"/>
  <c r="D189" i="1"/>
  <c r="D191" i="1"/>
  <c r="D193" i="1"/>
  <c r="C185" i="1"/>
  <c r="C187" i="1"/>
  <c r="C189" i="1"/>
  <c r="C191" i="1"/>
  <c r="C193" i="1"/>
  <c r="D171" i="1"/>
  <c r="D173" i="1"/>
  <c r="D175" i="1"/>
  <c r="D177" i="1"/>
  <c r="D179" i="1"/>
  <c r="C171" i="1"/>
  <c r="C173" i="1"/>
  <c r="C175" i="1"/>
  <c r="C177" i="1"/>
  <c r="C179" i="1"/>
  <c r="D157" i="1"/>
  <c r="D159" i="1"/>
  <c r="D161" i="1"/>
  <c r="D163" i="1"/>
  <c r="D165" i="1"/>
  <c r="C157" i="1"/>
  <c r="C159" i="1"/>
  <c r="C161" i="1"/>
  <c r="C163" i="1"/>
  <c r="C167" i="1" s="1"/>
  <c r="C165" i="1"/>
  <c r="D143" i="1"/>
  <c r="D145" i="1"/>
  <c r="D147" i="1"/>
  <c r="D149" i="1"/>
  <c r="D151" i="1"/>
  <c r="C151" i="1"/>
  <c r="C143" i="1"/>
  <c r="C145" i="1"/>
  <c r="C147" i="1"/>
  <c r="C149" i="1"/>
  <c r="D129" i="1"/>
  <c r="D131" i="1"/>
  <c r="D133" i="1"/>
  <c r="D135" i="1"/>
  <c r="D137" i="1"/>
  <c r="C129" i="1"/>
  <c r="C131" i="1"/>
  <c r="C133" i="1"/>
  <c r="C139" i="1" s="1"/>
  <c r="C135" i="1"/>
  <c r="C137" i="1"/>
  <c r="C115" i="1"/>
  <c r="C117" i="1"/>
  <c r="C119" i="1"/>
  <c r="C121" i="1"/>
  <c r="C123" i="1"/>
  <c r="C101" i="1"/>
  <c r="C103" i="1"/>
  <c r="C105" i="1"/>
  <c r="C107" i="1"/>
  <c r="C109" i="1"/>
  <c r="C87" i="1"/>
  <c r="C89" i="1"/>
  <c r="C91" i="1"/>
  <c r="C93" i="1"/>
  <c r="C95" i="1"/>
  <c r="D73" i="1"/>
  <c r="D75" i="1"/>
  <c r="D77" i="1"/>
  <c r="D79" i="1"/>
  <c r="D81" i="1"/>
  <c r="C73" i="1"/>
  <c r="C75" i="1"/>
  <c r="C77" i="1"/>
  <c r="C79" i="1"/>
  <c r="C81" i="1"/>
  <c r="C67" i="1"/>
  <c r="C65" i="1"/>
  <c r="C63" i="1"/>
  <c r="C61" i="1"/>
  <c r="C59" i="1"/>
  <c r="C55" i="1"/>
  <c r="C45" i="1"/>
  <c r="C47" i="1"/>
  <c r="C49" i="1"/>
  <c r="C51" i="1"/>
  <c r="C53" i="1"/>
  <c r="C27" i="1"/>
  <c r="D23" i="1" s="1"/>
  <c r="C31" i="1"/>
  <c r="C41" i="1" s="1"/>
  <c r="C33" i="1"/>
  <c r="C35" i="1"/>
  <c r="C37" i="1"/>
  <c r="C39" i="1"/>
  <c r="D17" i="1"/>
  <c r="C17" i="1"/>
  <c r="C19" i="1"/>
  <c r="C21" i="1"/>
  <c r="C23" i="1"/>
  <c r="C25" i="1"/>
  <c r="C3" i="1"/>
  <c r="C4" i="1"/>
  <c r="C6" i="1"/>
  <c r="C8" i="1"/>
  <c r="C10" i="1"/>
  <c r="C195" i="1" l="1"/>
  <c r="C181" i="1"/>
  <c r="C153" i="1"/>
  <c r="C125" i="1"/>
  <c r="C111" i="1"/>
  <c r="D103" i="1" s="1"/>
  <c r="C97" i="1"/>
  <c r="C83" i="1"/>
  <c r="C69" i="1"/>
  <c r="D59" i="1" s="1"/>
  <c r="D39" i="1"/>
  <c r="D31" i="1"/>
  <c r="D37" i="1"/>
  <c r="D35" i="1"/>
  <c r="D33" i="1"/>
  <c r="D49" i="1"/>
  <c r="C12" i="1"/>
  <c r="D8" i="1" s="1"/>
  <c r="D117" i="1" l="1"/>
  <c r="D123" i="1"/>
  <c r="D119" i="1"/>
  <c r="D121" i="1"/>
  <c r="D115" i="1"/>
  <c r="D107" i="1"/>
  <c r="D109" i="1"/>
  <c r="D101" i="1"/>
  <c r="D105" i="1"/>
  <c r="D95" i="1"/>
  <c r="D89" i="1"/>
  <c r="D93" i="1"/>
  <c r="D91" i="1"/>
  <c r="D87" i="1"/>
  <c r="D65" i="1"/>
  <c r="D67" i="1"/>
  <c r="D63" i="1"/>
  <c r="D61" i="1"/>
  <c r="D45" i="1"/>
  <c r="D47" i="1"/>
  <c r="D51" i="1"/>
  <c r="D53" i="1"/>
  <c r="D19" i="1"/>
  <c r="D21" i="1"/>
  <c r="D25" i="1"/>
  <c r="D6" i="1"/>
  <c r="D3" i="1"/>
  <c r="D4" i="1"/>
  <c r="D10" i="1"/>
</calcChain>
</file>

<file path=xl/sharedStrings.xml><?xml version="1.0" encoding="utf-8"?>
<sst xmlns="http://schemas.openxmlformats.org/spreadsheetml/2006/main" count="205" uniqueCount="31">
  <si>
    <t>Age Distribution (C 2021)</t>
  </si>
  <si>
    <t>80+ years</t>
  </si>
  <si>
    <t>70-79 years</t>
  </si>
  <si>
    <t>60-69 years</t>
  </si>
  <si>
    <t>50-59 years</t>
  </si>
  <si>
    <t>40-49 years</t>
  </si>
  <si>
    <t>30-39 years</t>
  </si>
  <si>
    <t>20-29 years</t>
  </si>
  <si>
    <t>10-19 years</t>
  </si>
  <si>
    <t>0-9 years</t>
  </si>
  <si>
    <t>BANBURY</t>
  </si>
  <si>
    <t>TOTAL</t>
  </si>
  <si>
    <t>Age Distribution (E 2024)</t>
  </si>
  <si>
    <t>90+ years</t>
  </si>
  <si>
    <t>80-89 years</t>
  </si>
  <si>
    <t>BILZEN</t>
  </si>
  <si>
    <t>Age Distribution (C 2022)</t>
  </si>
  <si>
    <t>RODGAU</t>
  </si>
  <si>
    <t>POPULATION</t>
  </si>
  <si>
    <t>POP.DENSITY</t>
  </si>
  <si>
    <t>diepenbeek</t>
  </si>
  <si>
    <t>DEN HOORN</t>
  </si>
  <si>
    <t>Barnard Castle</t>
  </si>
  <si>
    <t>STAPHORST</t>
  </si>
  <si>
    <t>Chester</t>
  </si>
  <si>
    <t>Oud Gastel</t>
  </si>
  <si>
    <t>Oosterhout</t>
  </si>
  <si>
    <t>Storrington</t>
  </si>
  <si>
    <t>Whitley Bay</t>
  </si>
  <si>
    <t>Nuis</t>
  </si>
  <si>
    <t>Bersteland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</si>
</sst>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B764-FB94-BE46-BC35-C79722F0AC5C}">
  <dimension ref="A1:G195"/>
  <sheetViews>
    <sheetView tabSelected="1" topLeftCell="A145" workbookViewId="0">
      <selection activeCell="A113" sqref="A113:D113"/>
    </sheetView>
  </sheetViews>
  <sheetFormatPr baseColWidth="10" defaultRowHeight="16" x14ac:dyDescent="0.2"/>
  <cols>
    <col min="1" max="1" width="30.33203125" bestFit="1" customWidth="1"/>
    <col min="4" max="4" width="10.83203125" style="3"/>
    <col min="6" max="6" width="12" bestFit="1" customWidth="1"/>
  </cols>
  <sheetData>
    <row r="1" spans="1:7" ht="14" customHeight="1" x14ac:dyDescent="0.2">
      <c r="A1" s="4" t="s">
        <v>10</v>
      </c>
      <c r="B1" s="4"/>
      <c r="C1" s="4"/>
      <c r="D1" s="4"/>
    </row>
    <row r="2" spans="1:7" ht="18" x14ac:dyDescent="0.2">
      <c r="A2" s="1" t="s">
        <v>0</v>
      </c>
      <c r="F2" t="s">
        <v>18</v>
      </c>
      <c r="G2">
        <v>52052</v>
      </c>
    </row>
    <row r="3" spans="1:7" ht="17" x14ac:dyDescent="0.2">
      <c r="A3" s="2" t="s">
        <v>1</v>
      </c>
      <c r="B3" s="2">
        <v>2.145</v>
      </c>
      <c r="C3">
        <f>B3</f>
        <v>2.145</v>
      </c>
      <c r="D3" s="3">
        <f>C3/$C$12</f>
        <v>4.1208791208791208E-2</v>
      </c>
      <c r="F3" t="s">
        <v>19</v>
      </c>
      <c r="G3">
        <v>3766</v>
      </c>
    </row>
    <row r="4" spans="1:7" ht="17" x14ac:dyDescent="0.2">
      <c r="A4" s="2" t="s">
        <v>2</v>
      </c>
      <c r="B4" s="2">
        <v>3.7069999999999999</v>
      </c>
      <c r="C4">
        <f>B5+B4</f>
        <v>8.2850000000000001</v>
      </c>
      <c r="D4" s="3">
        <f>C4/$C$12</f>
        <v>0.15916775532160149</v>
      </c>
    </row>
    <row r="5" spans="1:7" ht="17" x14ac:dyDescent="0.2">
      <c r="A5" s="2" t="s">
        <v>3</v>
      </c>
      <c r="B5" s="2">
        <v>4.5780000000000003</v>
      </c>
    </row>
    <row r="6" spans="1:7" ht="17" x14ac:dyDescent="0.2">
      <c r="A6" s="2" t="s">
        <v>4</v>
      </c>
      <c r="B6" s="2">
        <v>6.907</v>
      </c>
      <c r="C6">
        <f>B7+B6</f>
        <v>13.805</v>
      </c>
      <c r="D6" s="3">
        <f>C6/$C$12</f>
        <v>0.26521555367709215</v>
      </c>
    </row>
    <row r="7" spans="1:7" ht="17" x14ac:dyDescent="0.2">
      <c r="A7" s="2" t="s">
        <v>5</v>
      </c>
      <c r="B7" s="2">
        <v>6.8979999999999997</v>
      </c>
    </row>
    <row r="8" spans="1:7" ht="17" x14ac:dyDescent="0.2">
      <c r="A8" s="2" t="s">
        <v>6</v>
      </c>
      <c r="B8" s="2">
        <v>8.5120000000000005</v>
      </c>
      <c r="C8">
        <f>B9+B8</f>
        <v>15.701000000000001</v>
      </c>
      <c r="D8" s="3">
        <f>C8/$C$12</f>
        <v>0.30164066702528242</v>
      </c>
    </row>
    <row r="9" spans="1:7" ht="17" x14ac:dyDescent="0.2">
      <c r="A9" s="2" t="s">
        <v>7</v>
      </c>
      <c r="B9" s="2">
        <v>7.1890000000000001</v>
      </c>
    </row>
    <row r="10" spans="1:7" ht="17" x14ac:dyDescent="0.2">
      <c r="A10" s="2" t="s">
        <v>8</v>
      </c>
      <c r="B10" s="2">
        <v>5.827</v>
      </c>
      <c r="C10">
        <f>B11+B10</f>
        <v>12.116</v>
      </c>
      <c r="D10" s="3">
        <f>C10/$C$12</f>
        <v>0.23276723276723277</v>
      </c>
    </row>
    <row r="11" spans="1:7" ht="17" x14ac:dyDescent="0.2">
      <c r="A11" s="2" t="s">
        <v>9</v>
      </c>
      <c r="B11" s="2">
        <v>6.2889999999999997</v>
      </c>
    </row>
    <row r="12" spans="1:7" ht="17" x14ac:dyDescent="0.2">
      <c r="A12" s="5" t="s">
        <v>11</v>
      </c>
      <c r="B12" s="6"/>
      <c r="C12" s="6">
        <f>SUM(C3:C11)</f>
        <v>52.052</v>
      </c>
      <c r="D12" s="7"/>
    </row>
    <row r="15" spans="1:7" x14ac:dyDescent="0.2">
      <c r="A15" s="4" t="s">
        <v>15</v>
      </c>
      <c r="B15" s="4"/>
      <c r="C15" s="4"/>
      <c r="D15" s="4"/>
    </row>
    <row r="16" spans="1:7" ht="18" x14ac:dyDescent="0.2">
      <c r="A16" s="1" t="s">
        <v>12</v>
      </c>
    </row>
    <row r="17" spans="1:7" ht="17" x14ac:dyDescent="0.2">
      <c r="A17" s="2" t="s">
        <v>13</v>
      </c>
      <c r="B17" s="2">
        <v>0.378</v>
      </c>
      <c r="C17">
        <f>B18+B17</f>
        <v>2.0169999999999999</v>
      </c>
      <c r="D17" s="3">
        <f>C17/$C$27</f>
        <v>6.1527667622475753E-2</v>
      </c>
      <c r="F17" t="s">
        <v>18</v>
      </c>
      <c r="G17">
        <v>32782</v>
      </c>
    </row>
    <row r="18" spans="1:7" ht="17" x14ac:dyDescent="0.2">
      <c r="A18" s="2" t="s">
        <v>14</v>
      </c>
      <c r="B18" s="2">
        <v>1.639</v>
      </c>
      <c r="F18" t="s">
        <v>19</v>
      </c>
      <c r="G18">
        <v>431.5</v>
      </c>
    </row>
    <row r="19" spans="1:7" ht="17" x14ac:dyDescent="0.2">
      <c r="A19" s="2" t="s">
        <v>2</v>
      </c>
      <c r="B19" s="2">
        <v>3.339</v>
      </c>
      <c r="C19">
        <f>B20+B19</f>
        <v>7.9260000000000002</v>
      </c>
      <c r="D19" s="3">
        <f>C19/$C$27</f>
        <v>0.24177902507473617</v>
      </c>
    </row>
    <row r="20" spans="1:7" ht="17" x14ac:dyDescent="0.2">
      <c r="A20" s="2" t="s">
        <v>3</v>
      </c>
      <c r="B20" s="2">
        <v>4.5869999999999997</v>
      </c>
    </row>
    <row r="21" spans="1:7" ht="17" x14ac:dyDescent="0.2">
      <c r="A21" s="2" t="s">
        <v>4</v>
      </c>
      <c r="B21" s="2">
        <v>4.5860000000000003</v>
      </c>
      <c r="C21">
        <f>B22+B21</f>
        <v>8.8539999999999992</v>
      </c>
      <c r="D21" s="3">
        <f>C21/$C$27</f>
        <v>0.27008724299920689</v>
      </c>
    </row>
    <row r="22" spans="1:7" ht="17" x14ac:dyDescent="0.2">
      <c r="A22" s="2" t="s">
        <v>5</v>
      </c>
      <c r="B22" s="2">
        <v>4.2679999999999998</v>
      </c>
    </row>
    <row r="23" spans="1:7" ht="17" x14ac:dyDescent="0.2">
      <c r="A23" s="2" t="s">
        <v>6</v>
      </c>
      <c r="B23" s="2">
        <v>4</v>
      </c>
      <c r="C23">
        <f>B24+B23</f>
        <v>7.3780000000000001</v>
      </c>
      <c r="D23" s="3">
        <f>C23/$C$27</f>
        <v>0.22506253431761336</v>
      </c>
    </row>
    <row r="24" spans="1:7" ht="17" x14ac:dyDescent="0.2">
      <c r="A24" s="2" t="s">
        <v>7</v>
      </c>
      <c r="B24" s="2">
        <v>3.3780000000000001</v>
      </c>
    </row>
    <row r="25" spans="1:7" ht="17" x14ac:dyDescent="0.2">
      <c r="A25" s="2" t="s">
        <v>8</v>
      </c>
      <c r="B25" s="2">
        <v>3.6429999999999998</v>
      </c>
      <c r="C25">
        <f>B26+B25</f>
        <v>6.6069999999999993</v>
      </c>
      <c r="D25" s="3">
        <f>C25/$C$27</f>
        <v>0.20154352998596792</v>
      </c>
    </row>
    <row r="26" spans="1:7" ht="17" x14ac:dyDescent="0.2">
      <c r="A26" s="2" t="s">
        <v>9</v>
      </c>
      <c r="B26" s="2">
        <v>2.964</v>
      </c>
    </row>
    <row r="27" spans="1:7" ht="17" x14ac:dyDescent="0.2">
      <c r="A27" s="5" t="s">
        <v>11</v>
      </c>
      <c r="B27" s="6"/>
      <c r="C27" s="6">
        <f>SUM(C17:C26)</f>
        <v>32.781999999999996</v>
      </c>
      <c r="D27" s="7"/>
    </row>
    <row r="29" spans="1:7" x14ac:dyDescent="0.2">
      <c r="A29" s="4" t="s">
        <v>20</v>
      </c>
      <c r="B29" s="4"/>
      <c r="C29" s="4"/>
      <c r="D29" s="4"/>
    </row>
    <row r="30" spans="1:7" ht="18" x14ac:dyDescent="0.2">
      <c r="A30" s="1" t="s">
        <v>12</v>
      </c>
      <c r="F30" t="s">
        <v>18</v>
      </c>
      <c r="G30">
        <v>19607</v>
      </c>
    </row>
    <row r="31" spans="1:7" ht="17" x14ac:dyDescent="0.2">
      <c r="A31" s="2" t="s">
        <v>13</v>
      </c>
      <c r="B31" s="2">
        <v>0.20599999999999999</v>
      </c>
      <c r="C31">
        <f>B32+B31</f>
        <v>1.1850000000000001</v>
      </c>
      <c r="D31" s="3">
        <f>C31/$C$41</f>
        <v>6.0437598816749115E-2</v>
      </c>
      <c r="F31" t="s">
        <v>19</v>
      </c>
      <c r="G31">
        <v>473.5</v>
      </c>
    </row>
    <row r="32" spans="1:7" ht="17" x14ac:dyDescent="0.2">
      <c r="A32" s="2" t="s">
        <v>14</v>
      </c>
      <c r="B32" s="2">
        <v>0.97899999999999998</v>
      </c>
    </row>
    <row r="33" spans="1:7" ht="17" x14ac:dyDescent="0.2">
      <c r="A33" s="2" t="s">
        <v>2</v>
      </c>
      <c r="B33" s="2">
        <v>1.9890000000000001</v>
      </c>
      <c r="C33">
        <f>B34+B33</f>
        <v>4.6900000000000004</v>
      </c>
      <c r="D33" s="3">
        <f>C33/$C$41</f>
        <v>0.23920028561228132</v>
      </c>
    </row>
    <row r="34" spans="1:7" ht="17" x14ac:dyDescent="0.2">
      <c r="A34" s="2" t="s">
        <v>3</v>
      </c>
      <c r="B34" s="2">
        <v>2.7010000000000001</v>
      </c>
    </row>
    <row r="35" spans="1:7" ht="17" x14ac:dyDescent="0.2">
      <c r="A35" s="2" t="s">
        <v>4</v>
      </c>
      <c r="B35" s="2">
        <v>2.7890000000000001</v>
      </c>
      <c r="C35">
        <f>B36+B35</f>
        <v>5.3760000000000003</v>
      </c>
      <c r="D35" s="3">
        <f>C35/$C$41</f>
        <v>0.27418779007497318</v>
      </c>
    </row>
    <row r="36" spans="1:7" ht="17" x14ac:dyDescent="0.2">
      <c r="A36" s="2" t="s">
        <v>5</v>
      </c>
      <c r="B36" s="2">
        <v>2.5870000000000002</v>
      </c>
    </row>
    <row r="37" spans="1:7" ht="17" x14ac:dyDescent="0.2">
      <c r="A37" s="2" t="s">
        <v>6</v>
      </c>
      <c r="B37" s="2">
        <v>2.3730000000000002</v>
      </c>
      <c r="C37">
        <f>B38+B37</f>
        <v>4.5850000000000009</v>
      </c>
      <c r="D37" s="3">
        <f>C37/$C$41</f>
        <v>0.23384505533737951</v>
      </c>
    </row>
    <row r="38" spans="1:7" ht="17" x14ac:dyDescent="0.2">
      <c r="A38" s="2" t="s">
        <v>7</v>
      </c>
      <c r="B38" s="2">
        <v>2.2120000000000002</v>
      </c>
    </row>
    <row r="39" spans="1:7" ht="17" x14ac:dyDescent="0.2">
      <c r="A39" s="2" t="s">
        <v>8</v>
      </c>
      <c r="B39" s="2">
        <v>2.0790000000000002</v>
      </c>
      <c r="C39">
        <f>B40+B39</f>
        <v>3.7709999999999999</v>
      </c>
      <c r="D39" s="3">
        <f>C39/$C$41</f>
        <v>0.19232927015861678</v>
      </c>
    </row>
    <row r="40" spans="1:7" ht="17" x14ac:dyDescent="0.2">
      <c r="A40" s="2" t="s">
        <v>9</v>
      </c>
      <c r="B40" s="2">
        <v>1.6919999999999999</v>
      </c>
    </row>
    <row r="41" spans="1:7" ht="17" x14ac:dyDescent="0.2">
      <c r="A41" s="5" t="s">
        <v>11</v>
      </c>
      <c r="B41" s="6"/>
      <c r="C41" s="6">
        <f>SUM(C31:C40)</f>
        <v>19.607000000000003</v>
      </c>
      <c r="D41" s="7"/>
    </row>
    <row r="43" spans="1:7" x14ac:dyDescent="0.2">
      <c r="A43" s="4" t="s">
        <v>17</v>
      </c>
      <c r="B43" s="4"/>
      <c r="C43" s="4"/>
      <c r="D43" s="4"/>
    </row>
    <row r="44" spans="1:7" ht="18" x14ac:dyDescent="0.2">
      <c r="A44" s="1" t="s">
        <v>16</v>
      </c>
      <c r="F44" t="s">
        <v>18</v>
      </c>
      <c r="G44">
        <v>44501</v>
      </c>
    </row>
    <row r="45" spans="1:7" ht="17" x14ac:dyDescent="0.2">
      <c r="A45" s="2" t="s">
        <v>13</v>
      </c>
      <c r="B45" s="2">
        <v>0.36499999999999999</v>
      </c>
      <c r="C45">
        <f t="shared" ref="C45" si="0">B46+B45</f>
        <v>2.9619999999999997</v>
      </c>
      <c r="D45" s="3">
        <f>C45/$C$55</f>
        <v>6.6563293557158579E-2</v>
      </c>
      <c r="F45" t="s">
        <v>19</v>
      </c>
      <c r="G45">
        <v>684.2</v>
      </c>
    </row>
    <row r="46" spans="1:7" ht="17" x14ac:dyDescent="0.2">
      <c r="A46" s="2" t="s">
        <v>14</v>
      </c>
      <c r="B46" s="2">
        <v>2.597</v>
      </c>
    </row>
    <row r="47" spans="1:7" ht="17" x14ac:dyDescent="0.2">
      <c r="A47" s="2" t="s">
        <v>2</v>
      </c>
      <c r="B47" s="2">
        <v>4.0860000000000003</v>
      </c>
      <c r="C47">
        <f t="shared" ref="C47" si="1">B48+B47</f>
        <v>10.038</v>
      </c>
      <c r="D47" s="3">
        <f>C47/$C$55</f>
        <v>0.22557810287871638</v>
      </c>
    </row>
    <row r="48" spans="1:7" ht="17" x14ac:dyDescent="0.2">
      <c r="A48" s="2" t="s">
        <v>3</v>
      </c>
      <c r="B48" s="2">
        <v>5.952</v>
      </c>
    </row>
    <row r="49" spans="1:7" ht="17" x14ac:dyDescent="0.2">
      <c r="A49" s="2" t="s">
        <v>4</v>
      </c>
      <c r="B49" s="2">
        <v>7.2569999999999997</v>
      </c>
      <c r="C49">
        <f t="shared" ref="C49" si="2">B50+B49</f>
        <v>12.895</v>
      </c>
      <c r="D49" s="3">
        <f>C49/$C$55</f>
        <v>0.28978179284927746</v>
      </c>
    </row>
    <row r="50" spans="1:7" ht="17" x14ac:dyDescent="0.2">
      <c r="A50" s="2" t="s">
        <v>5</v>
      </c>
      <c r="B50" s="2">
        <v>5.6379999999999999</v>
      </c>
    </row>
    <row r="51" spans="1:7" ht="17" x14ac:dyDescent="0.2">
      <c r="A51" s="2" t="s">
        <v>6</v>
      </c>
      <c r="B51" s="2">
        <v>5.8490000000000002</v>
      </c>
      <c r="C51">
        <f t="shared" ref="C51" si="3">B52+B51</f>
        <v>10.292999999999999</v>
      </c>
      <c r="D51" s="3">
        <f>C51/$C$55</f>
        <v>0.23130856873188158</v>
      </c>
    </row>
    <row r="52" spans="1:7" ht="17" x14ac:dyDescent="0.2">
      <c r="A52" s="2" t="s">
        <v>7</v>
      </c>
      <c r="B52" s="2">
        <v>4.444</v>
      </c>
    </row>
    <row r="53" spans="1:7" ht="17" x14ac:dyDescent="0.2">
      <c r="A53" s="2" t="s">
        <v>8</v>
      </c>
      <c r="B53" s="2">
        <v>4.1840000000000002</v>
      </c>
      <c r="C53">
        <f t="shared" ref="C53" si="4">B54+B53</f>
        <v>8.3109999999999999</v>
      </c>
      <c r="D53" s="3">
        <f>C53/$C$55</f>
        <v>0.1867682419829659</v>
      </c>
    </row>
    <row r="54" spans="1:7" ht="17" x14ac:dyDescent="0.2">
      <c r="A54" s="2" t="s">
        <v>9</v>
      </c>
      <c r="B54" s="2">
        <v>4.1269999999999998</v>
      </c>
    </row>
    <row r="55" spans="1:7" ht="17" x14ac:dyDescent="0.2">
      <c r="A55" s="5" t="s">
        <v>11</v>
      </c>
      <c r="B55" s="6"/>
      <c r="C55" s="6">
        <f>SUM(C45:C54)</f>
        <v>44.499000000000002</v>
      </c>
      <c r="D55" s="7"/>
    </row>
    <row r="57" spans="1:7" x14ac:dyDescent="0.2">
      <c r="A57" s="4" t="s">
        <v>21</v>
      </c>
      <c r="B57" s="4"/>
      <c r="C57" s="4"/>
      <c r="D57" s="4"/>
    </row>
    <row r="58" spans="1:7" ht="18" x14ac:dyDescent="0.2">
      <c r="A58" s="1" t="s">
        <v>12</v>
      </c>
      <c r="F58" t="s">
        <v>18</v>
      </c>
      <c r="G58">
        <v>8250</v>
      </c>
    </row>
    <row r="59" spans="1:7" ht="17" x14ac:dyDescent="0.2">
      <c r="A59" s="10" t="s">
        <v>13</v>
      </c>
      <c r="B59" s="10">
        <v>0.70099999999999996</v>
      </c>
      <c r="C59" s="9">
        <f t="shared" ref="C59" si="5">B60+B59</f>
        <v>4.1019999999999994</v>
      </c>
      <c r="D59" s="3">
        <f>C59/$C$69</f>
        <v>3.7434863155589214E-2</v>
      </c>
      <c r="F59" t="s">
        <v>19</v>
      </c>
      <c r="G59">
        <v>2806</v>
      </c>
    </row>
    <row r="60" spans="1:7" ht="17" x14ac:dyDescent="0.2">
      <c r="A60" s="10" t="s">
        <v>14</v>
      </c>
      <c r="B60" s="10">
        <v>3.4009999999999998</v>
      </c>
      <c r="C60" s="9"/>
    </row>
    <row r="61" spans="1:7" ht="17" x14ac:dyDescent="0.2">
      <c r="A61" s="10" t="s">
        <v>2</v>
      </c>
      <c r="B61" s="10">
        <v>8.4870000000000001</v>
      </c>
      <c r="C61" s="9">
        <f t="shared" ref="C61" si="6">B62+B61</f>
        <v>19.752000000000002</v>
      </c>
      <c r="D61" s="3">
        <f>C61/$C$69</f>
        <v>0.18025680571652813</v>
      </c>
    </row>
    <row r="62" spans="1:7" ht="17" x14ac:dyDescent="0.2">
      <c r="A62" s="10" t="s">
        <v>3</v>
      </c>
      <c r="B62" s="10">
        <v>11.265000000000001</v>
      </c>
      <c r="C62" s="9"/>
    </row>
    <row r="63" spans="1:7" ht="17" x14ac:dyDescent="0.2">
      <c r="A63" s="10" t="s">
        <v>4</v>
      </c>
      <c r="B63" s="10">
        <v>11.587999999999999</v>
      </c>
      <c r="C63" s="9">
        <f t="shared" ref="C63" si="7">B64+B63</f>
        <v>22.312999999999999</v>
      </c>
      <c r="D63" s="3">
        <f>C63/$C$69</f>
        <v>0.2036284986812926</v>
      </c>
    </row>
    <row r="64" spans="1:7" ht="17" x14ac:dyDescent="0.2">
      <c r="A64" s="10" t="s">
        <v>5</v>
      </c>
      <c r="B64" s="10">
        <v>10.725</v>
      </c>
      <c r="C64" s="9"/>
    </row>
    <row r="65" spans="1:7" ht="17" x14ac:dyDescent="0.2">
      <c r="A65" s="10" t="s">
        <v>6</v>
      </c>
      <c r="B65" s="10">
        <v>15.162000000000001</v>
      </c>
      <c r="C65" s="9">
        <f t="shared" ref="C65" si="8">B66+B65</f>
        <v>43.530999999999999</v>
      </c>
      <c r="D65" s="3">
        <f>C65/$C$69</f>
        <v>0.39726402438467928</v>
      </c>
    </row>
    <row r="66" spans="1:7" ht="17" x14ac:dyDescent="0.2">
      <c r="A66" s="10" t="s">
        <v>7</v>
      </c>
      <c r="B66" s="10">
        <v>28.369</v>
      </c>
      <c r="C66" s="9"/>
    </row>
    <row r="67" spans="1:7" ht="17" x14ac:dyDescent="0.2">
      <c r="A67" s="10" t="s">
        <v>8</v>
      </c>
      <c r="B67" s="10">
        <v>11.179</v>
      </c>
      <c r="C67" s="9">
        <f t="shared" ref="C67" si="9">B68+B67</f>
        <v>19.878999999999998</v>
      </c>
      <c r="D67" s="3">
        <f>C67/$C$69</f>
        <v>0.18141580806191079</v>
      </c>
    </row>
    <row r="68" spans="1:7" ht="17" x14ac:dyDescent="0.2">
      <c r="A68" s="10" t="s">
        <v>9</v>
      </c>
      <c r="B68" s="10">
        <v>8.6999999999999993</v>
      </c>
      <c r="C68" s="9"/>
    </row>
    <row r="69" spans="1:7" ht="17" x14ac:dyDescent="0.2">
      <c r="A69" s="5" t="s">
        <v>11</v>
      </c>
      <c r="B69" s="6"/>
      <c r="C69" s="6">
        <f>SUM(C59:C68)</f>
        <v>109.577</v>
      </c>
      <c r="D69" s="7"/>
    </row>
    <row r="71" spans="1:7" x14ac:dyDescent="0.2">
      <c r="A71" s="4" t="s">
        <v>22</v>
      </c>
      <c r="B71" s="4"/>
      <c r="C71" s="4"/>
      <c r="D71" s="4"/>
    </row>
    <row r="72" spans="1:7" ht="18" x14ac:dyDescent="0.2">
      <c r="A72" s="1" t="s">
        <v>12</v>
      </c>
      <c r="F72" t="s">
        <v>18</v>
      </c>
      <c r="G72">
        <v>5784</v>
      </c>
    </row>
    <row r="73" spans="1:7" ht="17" x14ac:dyDescent="0.2">
      <c r="A73" s="2"/>
      <c r="B73" s="2"/>
      <c r="C73">
        <f t="shared" ref="C73" si="10">B74+B73</f>
        <v>555</v>
      </c>
      <c r="D73" s="3">
        <f>C73/$C$83</f>
        <v>9.6103896103896108E-2</v>
      </c>
      <c r="F73" t="s">
        <v>19</v>
      </c>
      <c r="G73">
        <v>2667</v>
      </c>
    </row>
    <row r="74" spans="1:7" ht="17" x14ac:dyDescent="0.2">
      <c r="A74" s="2" t="s">
        <v>1</v>
      </c>
      <c r="B74" s="2">
        <v>555</v>
      </c>
    </row>
    <row r="75" spans="1:7" ht="17" x14ac:dyDescent="0.2">
      <c r="A75" s="2" t="s">
        <v>2</v>
      </c>
      <c r="B75" s="2">
        <v>788</v>
      </c>
      <c r="C75">
        <f t="shared" ref="C75" si="11">B76+B75</f>
        <v>1620</v>
      </c>
      <c r="D75" s="3">
        <f>C75/$C$83</f>
        <v>0.2805194805194805</v>
      </c>
    </row>
    <row r="76" spans="1:7" ht="17" x14ac:dyDescent="0.2">
      <c r="A76" s="2" t="s">
        <v>3</v>
      </c>
      <c r="B76" s="2">
        <v>832</v>
      </c>
    </row>
    <row r="77" spans="1:7" ht="17" x14ac:dyDescent="0.2">
      <c r="A77" s="2" t="s">
        <v>4</v>
      </c>
      <c r="B77" s="2">
        <v>870</v>
      </c>
      <c r="C77">
        <f t="shared" ref="C77" si="12">B78+B77</f>
        <v>1503</v>
      </c>
      <c r="D77" s="3">
        <f>C77/$C$83</f>
        <v>0.26025974025974025</v>
      </c>
    </row>
    <row r="78" spans="1:7" ht="17" x14ac:dyDescent="0.2">
      <c r="A78" s="2" t="s">
        <v>5</v>
      </c>
      <c r="B78" s="2">
        <v>633</v>
      </c>
    </row>
    <row r="79" spans="1:7" ht="17" x14ac:dyDescent="0.2">
      <c r="A79" s="2" t="s">
        <v>6</v>
      </c>
      <c r="B79" s="2">
        <v>498</v>
      </c>
      <c r="C79">
        <f t="shared" ref="C79" si="13">B80+B79</f>
        <v>1002</v>
      </c>
      <c r="D79" s="3">
        <f>C79/$C$83</f>
        <v>0.1735064935064935</v>
      </c>
    </row>
    <row r="80" spans="1:7" ht="17" x14ac:dyDescent="0.2">
      <c r="A80" s="2" t="s">
        <v>7</v>
      </c>
      <c r="B80" s="2">
        <v>504</v>
      </c>
    </row>
    <row r="81" spans="1:7" ht="17" x14ac:dyDescent="0.2">
      <c r="A81" s="2" t="s">
        <v>8</v>
      </c>
      <c r="B81" s="2">
        <v>615</v>
      </c>
      <c r="C81">
        <f t="shared" ref="C81" si="14">B82+B81</f>
        <v>1095</v>
      </c>
      <c r="D81" s="3">
        <f>C81/$C$83</f>
        <v>0.18961038961038962</v>
      </c>
    </row>
    <row r="82" spans="1:7" ht="17" x14ac:dyDescent="0.2">
      <c r="A82" s="2" t="s">
        <v>9</v>
      </c>
      <c r="B82" s="2">
        <v>480</v>
      </c>
    </row>
    <row r="83" spans="1:7" ht="17" x14ac:dyDescent="0.2">
      <c r="A83" s="5" t="s">
        <v>11</v>
      </c>
      <c r="B83" s="6"/>
      <c r="C83" s="6">
        <f>SUM(C73:C82)</f>
        <v>5775</v>
      </c>
      <c r="D83" s="7"/>
    </row>
    <row r="85" spans="1:7" x14ac:dyDescent="0.2">
      <c r="A85" s="4" t="s">
        <v>23</v>
      </c>
      <c r="B85" s="4"/>
      <c r="C85" s="4"/>
      <c r="D85" s="4"/>
    </row>
    <row r="86" spans="1:7" ht="18" x14ac:dyDescent="0.2">
      <c r="A86" s="1" t="s">
        <v>12</v>
      </c>
      <c r="F86" t="s">
        <v>18</v>
      </c>
      <c r="G86">
        <v>17739</v>
      </c>
    </row>
    <row r="87" spans="1:7" ht="17" x14ac:dyDescent="0.2">
      <c r="A87" s="2" t="s">
        <v>13</v>
      </c>
      <c r="B87" s="2">
        <v>0.91</v>
      </c>
      <c r="C87">
        <f t="shared" ref="C87" si="15">B88+B87</f>
        <v>1.496</v>
      </c>
      <c r="D87" s="3">
        <f>C87/$C$97</f>
        <v>8.0612134928332774E-2</v>
      </c>
      <c r="F87" t="s">
        <v>19</v>
      </c>
      <c r="G87">
        <v>132.4</v>
      </c>
    </row>
    <row r="88" spans="1:7" ht="17" x14ac:dyDescent="0.2">
      <c r="A88" s="2" t="s">
        <v>14</v>
      </c>
      <c r="B88" s="2">
        <v>0.58599999999999997</v>
      </c>
    </row>
    <row r="89" spans="1:7" ht="17" x14ac:dyDescent="0.2">
      <c r="A89" s="2" t="s">
        <v>2</v>
      </c>
      <c r="B89" s="2">
        <v>1.34</v>
      </c>
      <c r="C89">
        <f t="shared" ref="C89" si="16">B90+B89</f>
        <v>3.2210000000000001</v>
      </c>
      <c r="D89" s="3">
        <f>C89/$C$97</f>
        <v>0.17356396163379673</v>
      </c>
    </row>
    <row r="90" spans="1:7" ht="17" x14ac:dyDescent="0.2">
      <c r="A90" s="2" t="s">
        <v>3</v>
      </c>
      <c r="B90" s="2">
        <v>1.881</v>
      </c>
    </row>
    <row r="91" spans="1:7" ht="17" x14ac:dyDescent="0.2">
      <c r="A91" s="2" t="s">
        <v>4</v>
      </c>
      <c r="B91" s="2">
        <v>2.2530000000000001</v>
      </c>
      <c r="C91">
        <f t="shared" ref="C91" si="17">B92+B91</f>
        <v>4.165</v>
      </c>
      <c r="D91" s="3">
        <f>C91/$C$97</f>
        <v>0.22443151201638104</v>
      </c>
    </row>
    <row r="92" spans="1:7" ht="17" x14ac:dyDescent="0.2">
      <c r="A92" s="2" t="s">
        <v>5</v>
      </c>
      <c r="B92" s="2">
        <v>1.9119999999999999</v>
      </c>
    </row>
    <row r="93" spans="1:7" ht="17" x14ac:dyDescent="0.2">
      <c r="A93" s="2" t="s">
        <v>6</v>
      </c>
      <c r="B93" s="2">
        <v>2.1339999999999999</v>
      </c>
      <c r="C93">
        <f t="shared" ref="C93" si="18">B94+B93</f>
        <v>4.4950000000000001</v>
      </c>
      <c r="D93" s="3">
        <f>C93/$C$97</f>
        <v>0.24221360060351327</v>
      </c>
    </row>
    <row r="94" spans="1:7" ht="17" x14ac:dyDescent="0.2">
      <c r="A94" s="2" t="s">
        <v>7</v>
      </c>
      <c r="B94" s="2">
        <v>2.3610000000000002</v>
      </c>
    </row>
    <row r="95" spans="1:7" ht="17" x14ac:dyDescent="0.2">
      <c r="A95" s="2" t="s">
        <v>8</v>
      </c>
      <c r="B95" s="2">
        <v>2.6139999999999999</v>
      </c>
      <c r="C95">
        <f t="shared" ref="C95" si="19">B96+B95</f>
        <v>5.181</v>
      </c>
      <c r="D95" s="3">
        <f>C95/$C$97</f>
        <v>0.27917879081797603</v>
      </c>
    </row>
    <row r="96" spans="1:7" ht="17" x14ac:dyDescent="0.2">
      <c r="A96" s="2" t="s">
        <v>9</v>
      </c>
      <c r="B96" s="2">
        <v>2.5670000000000002</v>
      </c>
    </row>
    <row r="97" spans="1:7" ht="17" x14ac:dyDescent="0.2">
      <c r="A97" s="5" t="s">
        <v>11</v>
      </c>
      <c r="B97" s="6"/>
      <c r="C97" s="6">
        <f>SUM(C87:C96)</f>
        <v>18.558000000000003</v>
      </c>
      <c r="D97" s="7"/>
    </row>
    <row r="99" spans="1:7" x14ac:dyDescent="0.2">
      <c r="A99" s="4" t="s">
        <v>24</v>
      </c>
      <c r="B99" s="4"/>
      <c r="C99" s="4"/>
      <c r="D99" s="4"/>
    </row>
    <row r="100" spans="1:7" ht="18" x14ac:dyDescent="0.2">
      <c r="A100" s="1" t="s">
        <v>12</v>
      </c>
      <c r="F100" t="s">
        <v>18</v>
      </c>
      <c r="G100">
        <v>92742</v>
      </c>
    </row>
    <row r="101" spans="1:7" ht="18" x14ac:dyDescent="0.2">
      <c r="A101" s="1"/>
      <c r="C101">
        <f t="shared" ref="C101" si="20">B102+B101</f>
        <v>5.0309999999999997</v>
      </c>
      <c r="D101" s="3">
        <f>C101/$C$111</f>
        <v>5.4216283204914062E-2</v>
      </c>
      <c r="F101" t="s">
        <v>19</v>
      </c>
      <c r="G101">
        <v>3760</v>
      </c>
    </row>
    <row r="102" spans="1:7" ht="17" x14ac:dyDescent="0.2">
      <c r="A102" s="2" t="s">
        <v>1</v>
      </c>
      <c r="B102" s="2">
        <v>5.0309999999999997</v>
      </c>
    </row>
    <row r="103" spans="1:7" ht="17" x14ac:dyDescent="0.2">
      <c r="A103" s="2" t="s">
        <v>2</v>
      </c>
      <c r="B103" s="2">
        <v>7.7619999999999996</v>
      </c>
      <c r="C103">
        <f t="shared" ref="C103" si="21">B104+B103</f>
        <v>17.529</v>
      </c>
      <c r="D103" s="3">
        <f>C103/$C$111</f>
        <v>0.18890026402284607</v>
      </c>
    </row>
    <row r="104" spans="1:7" ht="17" x14ac:dyDescent="0.2">
      <c r="A104" s="2" t="s">
        <v>3</v>
      </c>
      <c r="B104" s="2">
        <v>9.7669999999999995</v>
      </c>
    </row>
    <row r="105" spans="1:7" ht="17" x14ac:dyDescent="0.2">
      <c r="A105" s="2" t="s">
        <v>4</v>
      </c>
      <c r="B105" s="2">
        <v>12.478999999999999</v>
      </c>
      <c r="C105">
        <f t="shared" ref="C105" si="22">B106+B105</f>
        <v>23.920999999999999</v>
      </c>
      <c r="D105" s="3">
        <f>C105/$C$111</f>
        <v>0.25778328573737813</v>
      </c>
    </row>
    <row r="106" spans="1:7" ht="17" x14ac:dyDescent="0.2">
      <c r="A106" s="2" t="s">
        <v>5</v>
      </c>
      <c r="B106" s="2">
        <v>11.442</v>
      </c>
    </row>
    <row r="107" spans="1:7" ht="17" x14ac:dyDescent="0.2">
      <c r="A107" s="2" t="s">
        <v>6</v>
      </c>
      <c r="B107" s="2">
        <v>12.989000000000001</v>
      </c>
      <c r="C107">
        <f t="shared" ref="C107" si="23">B108+B107</f>
        <v>26.856000000000002</v>
      </c>
      <c r="D107" s="3">
        <f>C107/$C$111</f>
        <v>0.28941214505091872</v>
      </c>
    </row>
    <row r="108" spans="1:7" ht="17" x14ac:dyDescent="0.2">
      <c r="A108" s="2" t="s">
        <v>7</v>
      </c>
      <c r="B108" s="2">
        <v>13.867000000000001</v>
      </c>
    </row>
    <row r="109" spans="1:7" ht="17" x14ac:dyDescent="0.2">
      <c r="A109" s="2" t="s">
        <v>8</v>
      </c>
      <c r="B109" s="2">
        <v>10.157</v>
      </c>
      <c r="C109">
        <f t="shared" ref="C109" si="24">B110+B109</f>
        <v>19.457999999999998</v>
      </c>
      <c r="D109" s="3">
        <f>C109/$C$111</f>
        <v>0.20968802198394312</v>
      </c>
    </row>
    <row r="110" spans="1:7" ht="17" x14ac:dyDescent="0.2">
      <c r="A110" s="2" t="s">
        <v>9</v>
      </c>
      <c r="B110" s="2">
        <v>9.3010000000000002</v>
      </c>
    </row>
    <row r="111" spans="1:7" ht="17" x14ac:dyDescent="0.2">
      <c r="A111" s="5" t="s">
        <v>11</v>
      </c>
      <c r="B111" s="6"/>
      <c r="C111" s="6">
        <f>SUM(C101:C110)</f>
        <v>92.794999999999987</v>
      </c>
      <c r="D111" s="7"/>
    </row>
    <row r="113" spans="1:7" x14ac:dyDescent="0.2">
      <c r="A113" s="4" t="s">
        <v>25</v>
      </c>
      <c r="B113" s="4"/>
      <c r="C113" s="4"/>
      <c r="D113" s="4"/>
    </row>
    <row r="114" spans="1:7" ht="18" x14ac:dyDescent="0.2">
      <c r="A114" s="8" t="s">
        <v>12</v>
      </c>
      <c r="B114" s="9"/>
      <c r="F114" t="s">
        <v>18</v>
      </c>
      <c r="G114">
        <v>5495</v>
      </c>
    </row>
    <row r="115" spans="1:7" ht="17" x14ac:dyDescent="0.2">
      <c r="A115" s="10" t="s">
        <v>13</v>
      </c>
      <c r="B115" s="10">
        <v>0.26300000000000001</v>
      </c>
      <c r="C115">
        <f t="shared" ref="C115" si="25">B116+B115</f>
        <v>1.9329999999999998</v>
      </c>
      <c r="D115" s="3">
        <f>C115/$C$125</f>
        <v>6.1988904210627582E-2</v>
      </c>
      <c r="F115" t="s">
        <v>19</v>
      </c>
      <c r="G115">
        <v>2907</v>
      </c>
    </row>
    <row r="116" spans="1:7" ht="17" x14ac:dyDescent="0.2">
      <c r="A116" s="10" t="s">
        <v>14</v>
      </c>
      <c r="B116" s="10">
        <v>1.67</v>
      </c>
    </row>
    <row r="117" spans="1:7" ht="17" x14ac:dyDescent="0.2">
      <c r="A117" s="10" t="s">
        <v>2</v>
      </c>
      <c r="B117" s="10">
        <v>3.669</v>
      </c>
      <c r="C117">
        <f t="shared" ref="C117" si="26">B118+B117</f>
        <v>8.1050000000000004</v>
      </c>
      <c r="D117" s="3">
        <f>C117/$C$125</f>
        <v>0.25991726261103809</v>
      </c>
    </row>
    <row r="118" spans="1:7" ht="17" x14ac:dyDescent="0.2">
      <c r="A118" s="10" t="s">
        <v>3</v>
      </c>
      <c r="B118" s="10">
        <v>4.4359999999999999</v>
      </c>
    </row>
    <row r="119" spans="1:7" ht="17" x14ac:dyDescent="0.2">
      <c r="A119" s="10" t="s">
        <v>4</v>
      </c>
      <c r="B119" s="10">
        <v>4.7830000000000004</v>
      </c>
      <c r="C119">
        <f t="shared" ref="C119" si="27">B120+B119</f>
        <v>8.3490000000000002</v>
      </c>
      <c r="D119" s="3">
        <f>C119/$C$125</f>
        <v>0.26774203893146908</v>
      </c>
    </row>
    <row r="120" spans="1:7" ht="17" x14ac:dyDescent="0.2">
      <c r="A120" s="10" t="s">
        <v>5</v>
      </c>
      <c r="B120" s="10">
        <v>3.5659999999999998</v>
      </c>
    </row>
    <row r="121" spans="1:7" ht="17" x14ac:dyDescent="0.2">
      <c r="A121" s="10" t="s">
        <v>6</v>
      </c>
      <c r="B121" s="10">
        <v>3.464</v>
      </c>
      <c r="C121">
        <f t="shared" ref="C121" si="28">B122+B121</f>
        <v>6.6909999999999998</v>
      </c>
      <c r="D121" s="3">
        <f>C121/$C$125</f>
        <v>0.21457204245903216</v>
      </c>
    </row>
    <row r="122" spans="1:7" ht="17" x14ac:dyDescent="0.2">
      <c r="A122" s="10" t="s">
        <v>7</v>
      </c>
      <c r="B122" s="10">
        <v>3.2269999999999999</v>
      </c>
    </row>
    <row r="123" spans="1:7" ht="17" x14ac:dyDescent="0.2">
      <c r="A123" s="10" t="s">
        <v>8</v>
      </c>
      <c r="B123" s="10">
        <v>3.2130000000000001</v>
      </c>
      <c r="C123">
        <f t="shared" ref="C123" si="29">B124+B123</f>
        <v>6.1050000000000004</v>
      </c>
      <c r="D123" s="3">
        <f>C123/$C$125</f>
        <v>0.19577975178783313</v>
      </c>
    </row>
    <row r="124" spans="1:7" ht="17" x14ac:dyDescent="0.2">
      <c r="A124" s="10" t="s">
        <v>9</v>
      </c>
      <c r="B124" s="10">
        <v>2.8919999999999999</v>
      </c>
    </row>
    <row r="125" spans="1:7" ht="17" x14ac:dyDescent="0.2">
      <c r="A125" s="5" t="s">
        <v>11</v>
      </c>
      <c r="B125" s="6"/>
      <c r="C125" s="6">
        <f>SUM(C115:C124)</f>
        <v>31.183</v>
      </c>
      <c r="D125" s="7"/>
    </row>
    <row r="127" spans="1:7" x14ac:dyDescent="0.2">
      <c r="A127" s="4" t="s">
        <v>26</v>
      </c>
      <c r="B127" s="4"/>
      <c r="C127" s="4"/>
      <c r="D127" s="4"/>
    </row>
    <row r="128" spans="1:7" ht="18" x14ac:dyDescent="0.2">
      <c r="A128" s="1" t="s">
        <v>12</v>
      </c>
      <c r="F128" t="s">
        <v>18</v>
      </c>
      <c r="G128">
        <v>57924</v>
      </c>
    </row>
    <row r="129" spans="1:7" ht="17" x14ac:dyDescent="0.2">
      <c r="A129" s="2" t="s">
        <v>13</v>
      </c>
      <c r="B129" s="2">
        <v>0.41199999999999998</v>
      </c>
      <c r="C129">
        <f t="shared" ref="C129" si="30">B130+B129</f>
        <v>3.206</v>
      </c>
      <c r="D129" s="3">
        <f>C129/$C$139</f>
        <v>5.5348387542296811E-2</v>
      </c>
      <c r="F129" t="s">
        <v>19</v>
      </c>
      <c r="G129">
        <v>810.9</v>
      </c>
    </row>
    <row r="130" spans="1:7" ht="17" x14ac:dyDescent="0.2">
      <c r="A130" s="2" t="s">
        <v>14</v>
      </c>
      <c r="B130" s="2">
        <v>2.794</v>
      </c>
    </row>
    <row r="131" spans="1:7" ht="17" x14ac:dyDescent="0.2">
      <c r="A131" s="2" t="s">
        <v>2</v>
      </c>
      <c r="B131" s="2">
        <v>6.76</v>
      </c>
      <c r="C131">
        <f t="shared" ref="C131" si="31">B132+B131</f>
        <v>14.689</v>
      </c>
      <c r="D131" s="3">
        <f>C131/$C$139</f>
        <v>0.25359091222981844</v>
      </c>
    </row>
    <row r="132" spans="1:7" ht="17" x14ac:dyDescent="0.2">
      <c r="A132" s="2" t="s">
        <v>3</v>
      </c>
      <c r="B132" s="2">
        <v>7.9290000000000003</v>
      </c>
    </row>
    <row r="133" spans="1:7" ht="17" x14ac:dyDescent="0.2">
      <c r="A133" s="2" t="s">
        <v>4</v>
      </c>
      <c r="B133" s="2">
        <v>8.4160000000000004</v>
      </c>
      <c r="C133">
        <f t="shared" ref="C133" si="32">B134+B133</f>
        <v>15.16</v>
      </c>
      <c r="D133" s="3">
        <f>C133/$C$139</f>
        <v>0.26172225675022448</v>
      </c>
    </row>
    <row r="134" spans="1:7" ht="17" x14ac:dyDescent="0.2">
      <c r="A134" s="2" t="s">
        <v>5</v>
      </c>
      <c r="B134" s="2">
        <v>6.7439999999999998</v>
      </c>
    </row>
    <row r="135" spans="1:7" ht="17" x14ac:dyDescent="0.2">
      <c r="A135" s="2" t="s">
        <v>6</v>
      </c>
      <c r="B135" s="2">
        <v>6.9329999999999998</v>
      </c>
      <c r="C135">
        <f t="shared" ref="C135" si="33">B136+B135</f>
        <v>13.056999999999999</v>
      </c>
      <c r="D135" s="3">
        <f>C135/$C$139</f>
        <v>0.22541606242662801</v>
      </c>
    </row>
    <row r="136" spans="1:7" ht="17" x14ac:dyDescent="0.2">
      <c r="A136" s="2" t="s">
        <v>7</v>
      </c>
      <c r="B136" s="2">
        <v>6.1239999999999997</v>
      </c>
    </row>
    <row r="137" spans="1:7" ht="17" x14ac:dyDescent="0.2">
      <c r="A137" s="2" t="s">
        <v>8</v>
      </c>
      <c r="B137" s="2">
        <v>6.05</v>
      </c>
      <c r="C137">
        <f t="shared" ref="C137" si="34">B138+B137</f>
        <v>11.811999999999999</v>
      </c>
      <c r="D137" s="3">
        <f>C137/$C$139</f>
        <v>0.20392238105103241</v>
      </c>
    </row>
    <row r="138" spans="1:7" ht="17" x14ac:dyDescent="0.2">
      <c r="A138" s="2" t="s">
        <v>9</v>
      </c>
      <c r="B138" s="2">
        <v>5.7619999999999996</v>
      </c>
    </row>
    <row r="139" spans="1:7" ht="17" x14ac:dyDescent="0.2">
      <c r="A139" s="5" t="s">
        <v>11</v>
      </c>
      <c r="B139" s="6"/>
      <c r="C139" s="6">
        <f>SUM(C129:C138)</f>
        <v>57.923999999999992</v>
      </c>
      <c r="D139" s="7"/>
    </row>
    <row r="141" spans="1:7" x14ac:dyDescent="0.2">
      <c r="A141" s="4" t="s">
        <v>27</v>
      </c>
      <c r="B141" s="4"/>
      <c r="C141" s="4"/>
      <c r="D141" s="4"/>
    </row>
    <row r="142" spans="1:7" ht="18" x14ac:dyDescent="0.2">
      <c r="A142" s="1" t="s">
        <v>12</v>
      </c>
      <c r="F142" t="s">
        <v>18</v>
      </c>
      <c r="G142">
        <v>8709</v>
      </c>
    </row>
    <row r="143" spans="1:7" ht="18" x14ac:dyDescent="0.2">
      <c r="A143" s="1"/>
      <c r="C143">
        <f t="shared" ref="C143" si="35">B144+B143</f>
        <v>0.84599999999999997</v>
      </c>
      <c r="D143" s="3">
        <f>C143/$C$153</f>
        <v>9.684065934065933E-2</v>
      </c>
      <c r="F143" t="s">
        <v>19</v>
      </c>
      <c r="G143">
        <v>1936</v>
      </c>
    </row>
    <row r="144" spans="1:7" ht="17" x14ac:dyDescent="0.2">
      <c r="A144" s="2" t="s">
        <v>1</v>
      </c>
      <c r="B144" s="2">
        <v>0.84599999999999997</v>
      </c>
    </row>
    <row r="145" spans="1:7" ht="17" x14ac:dyDescent="0.2">
      <c r="A145" s="2" t="s">
        <v>2</v>
      </c>
      <c r="B145" s="2">
        <v>1.468</v>
      </c>
      <c r="C145">
        <f t="shared" ref="C145" si="36">B146+B145</f>
        <v>2.7649999999999997</v>
      </c>
      <c r="D145" s="3">
        <f>C145/$C$153</f>
        <v>0.31650641025641019</v>
      </c>
    </row>
    <row r="146" spans="1:7" ht="17" x14ac:dyDescent="0.2">
      <c r="A146" s="2" t="s">
        <v>3</v>
      </c>
      <c r="B146" s="2">
        <v>1.2969999999999999</v>
      </c>
    </row>
    <row r="147" spans="1:7" ht="17" x14ac:dyDescent="0.2">
      <c r="A147" s="2" t="s">
        <v>4</v>
      </c>
      <c r="B147" s="2">
        <v>1.296</v>
      </c>
      <c r="C147">
        <f t="shared" ref="C147" si="37">B148+B147</f>
        <v>2.206</v>
      </c>
      <c r="D147" s="3">
        <f>C147/$C$153</f>
        <v>0.25251831501831501</v>
      </c>
    </row>
    <row r="148" spans="1:7" ht="17" x14ac:dyDescent="0.2">
      <c r="A148" s="2" t="s">
        <v>5</v>
      </c>
      <c r="B148" s="2">
        <v>0.91</v>
      </c>
    </row>
    <row r="149" spans="1:7" ht="17" x14ac:dyDescent="0.2">
      <c r="A149" s="2" t="s">
        <v>6</v>
      </c>
      <c r="B149" s="2">
        <v>0.71399999999999997</v>
      </c>
      <c r="C149">
        <f t="shared" ref="C149" si="38">B150+B149</f>
        <v>1.3719999999999999</v>
      </c>
      <c r="D149" s="3">
        <f>C149/$C$153</f>
        <v>0.15705128205128202</v>
      </c>
    </row>
    <row r="150" spans="1:7" ht="17" x14ac:dyDescent="0.2">
      <c r="A150" s="2" t="s">
        <v>7</v>
      </c>
      <c r="B150" s="2">
        <v>0.65800000000000003</v>
      </c>
    </row>
    <row r="151" spans="1:7" ht="17" x14ac:dyDescent="0.2">
      <c r="A151" s="2" t="s">
        <v>8</v>
      </c>
      <c r="B151" s="2">
        <v>0.81599999999999995</v>
      </c>
      <c r="C151">
        <f>B152+B151</f>
        <v>1.5469999999999999</v>
      </c>
      <c r="D151" s="3">
        <f>C151/$C$153</f>
        <v>0.17708333333333331</v>
      </c>
    </row>
    <row r="152" spans="1:7" ht="17" x14ac:dyDescent="0.2">
      <c r="A152" s="2" t="s">
        <v>9</v>
      </c>
      <c r="B152" s="2">
        <v>0.73099999999999998</v>
      </c>
    </row>
    <row r="153" spans="1:7" ht="17" x14ac:dyDescent="0.2">
      <c r="A153" s="5" t="s">
        <v>11</v>
      </c>
      <c r="B153" s="6"/>
      <c r="C153" s="6">
        <f>SUM(C143:C152)</f>
        <v>8.7360000000000007</v>
      </c>
      <c r="D153" s="7"/>
    </row>
    <row r="155" spans="1:7" x14ac:dyDescent="0.2">
      <c r="A155" s="4" t="s">
        <v>28</v>
      </c>
      <c r="B155" s="4"/>
      <c r="C155" s="4"/>
      <c r="D155" s="4"/>
    </row>
    <row r="156" spans="1:7" ht="18" x14ac:dyDescent="0.2">
      <c r="A156" s="1" t="s">
        <v>12</v>
      </c>
      <c r="F156" t="s">
        <v>18</v>
      </c>
      <c r="G156">
        <v>36866</v>
      </c>
    </row>
    <row r="157" spans="1:7" ht="18" x14ac:dyDescent="0.2">
      <c r="A157" s="1"/>
      <c r="C157">
        <f t="shared" ref="C157" si="39">B158+B157</f>
        <v>2.4350000000000001</v>
      </c>
      <c r="D157" s="3">
        <f>C157/$C$167</f>
        <v>6.606614754320754E-2</v>
      </c>
      <c r="F157" t="s">
        <v>19</v>
      </c>
      <c r="G157">
        <v>5045</v>
      </c>
    </row>
    <row r="158" spans="1:7" ht="17" x14ac:dyDescent="0.2">
      <c r="A158" s="2" t="s">
        <v>1</v>
      </c>
      <c r="B158" s="2">
        <v>2.4350000000000001</v>
      </c>
    </row>
    <row r="159" spans="1:7" ht="17" x14ac:dyDescent="0.2">
      <c r="A159" s="2" t="s">
        <v>2</v>
      </c>
      <c r="B159" s="2">
        <v>4.0529999999999999</v>
      </c>
      <c r="C159">
        <f t="shared" ref="C159" si="40">B160+B159</f>
        <v>8.66</v>
      </c>
      <c r="D159" s="3">
        <f>C159/$C$167</f>
        <v>0.23496215101608922</v>
      </c>
    </row>
    <row r="160" spans="1:7" ht="17" x14ac:dyDescent="0.2">
      <c r="A160" s="2" t="s">
        <v>3</v>
      </c>
      <c r="B160" s="2">
        <v>4.6070000000000002</v>
      </c>
    </row>
    <row r="161" spans="1:7" ht="17" x14ac:dyDescent="0.2">
      <c r="A161" s="2" t="s">
        <v>4</v>
      </c>
      <c r="B161" s="2">
        <v>5.4870000000000001</v>
      </c>
      <c r="C161">
        <f t="shared" ref="C161" si="41">B162+B161</f>
        <v>10.93</v>
      </c>
      <c r="D161" s="3">
        <f>C161/$C$167</f>
        <v>0.29655153702146131</v>
      </c>
    </row>
    <row r="162" spans="1:7" ht="17" x14ac:dyDescent="0.2">
      <c r="A162" s="2" t="s">
        <v>5</v>
      </c>
      <c r="B162" s="2">
        <v>5.4429999999999996</v>
      </c>
    </row>
    <row r="163" spans="1:7" ht="17" x14ac:dyDescent="0.2">
      <c r="A163" s="2" t="s">
        <v>6</v>
      </c>
      <c r="B163" s="2">
        <v>3.9079999999999999</v>
      </c>
      <c r="C163">
        <f t="shared" ref="C163" si="42">B164+B163</f>
        <v>6.617</v>
      </c>
      <c r="D163" s="3">
        <f>C163/$C$167</f>
        <v>0.17953170361125431</v>
      </c>
    </row>
    <row r="164" spans="1:7" ht="17" x14ac:dyDescent="0.2">
      <c r="A164" s="2" t="s">
        <v>7</v>
      </c>
      <c r="B164" s="2">
        <v>2.7090000000000001</v>
      </c>
    </row>
    <row r="165" spans="1:7" ht="17" x14ac:dyDescent="0.2">
      <c r="A165" s="2" t="s">
        <v>8</v>
      </c>
      <c r="B165" s="2">
        <v>4.3390000000000004</v>
      </c>
      <c r="C165">
        <f>B166+B165</f>
        <v>8.2149999999999999</v>
      </c>
      <c r="D165" s="3">
        <f>C165/$C$167</f>
        <v>0.22288846080798763</v>
      </c>
    </row>
    <row r="166" spans="1:7" ht="17" x14ac:dyDescent="0.2">
      <c r="A166" s="2" t="s">
        <v>9</v>
      </c>
      <c r="B166" s="2">
        <v>3.8759999999999999</v>
      </c>
    </row>
    <row r="167" spans="1:7" ht="17" x14ac:dyDescent="0.2">
      <c r="A167" s="5" t="s">
        <v>11</v>
      </c>
      <c r="B167" s="6"/>
      <c r="C167" s="6">
        <f>SUM(C157:C166)</f>
        <v>36.856999999999999</v>
      </c>
      <c r="D167" s="7"/>
    </row>
    <row r="169" spans="1:7" x14ac:dyDescent="0.2">
      <c r="A169" s="4" t="s">
        <v>30</v>
      </c>
      <c r="B169" s="4"/>
      <c r="C169" s="4"/>
      <c r="D169" s="4"/>
    </row>
    <row r="170" spans="1:7" ht="18" x14ac:dyDescent="0.2">
      <c r="A170" s="1" t="s">
        <v>16</v>
      </c>
      <c r="F170" t="s">
        <v>18</v>
      </c>
      <c r="G170">
        <v>844</v>
      </c>
    </row>
    <row r="171" spans="1:7" ht="17" x14ac:dyDescent="0.2">
      <c r="A171" s="2" t="s">
        <v>13</v>
      </c>
      <c r="B171" s="2">
        <v>12</v>
      </c>
      <c r="C171">
        <f t="shared" ref="C171" si="43">B172+B171</f>
        <v>74</v>
      </c>
      <c r="D171" s="3">
        <f>C171/$C$181</f>
        <v>8.7781731909845784E-2</v>
      </c>
      <c r="F171" t="s">
        <v>19</v>
      </c>
      <c r="G171">
        <v>28.59</v>
      </c>
    </row>
    <row r="172" spans="1:7" ht="17" x14ac:dyDescent="0.2">
      <c r="A172" s="2" t="s">
        <v>14</v>
      </c>
      <c r="B172" s="2">
        <v>62</v>
      </c>
    </row>
    <row r="173" spans="1:7" ht="17" x14ac:dyDescent="0.2">
      <c r="A173" s="2" t="s">
        <v>2</v>
      </c>
      <c r="B173" s="2">
        <v>78</v>
      </c>
      <c r="C173">
        <f t="shared" ref="C173" si="44">B174+B173</f>
        <v>216</v>
      </c>
      <c r="D173" s="3">
        <f>C173/$C$181</f>
        <v>0.25622775800711745</v>
      </c>
    </row>
    <row r="174" spans="1:7" ht="17" x14ac:dyDescent="0.2">
      <c r="A174" s="2" t="s">
        <v>3</v>
      </c>
      <c r="B174" s="2">
        <v>138</v>
      </c>
    </row>
    <row r="175" spans="1:7" ht="17" x14ac:dyDescent="0.2">
      <c r="A175" s="2" t="s">
        <v>4</v>
      </c>
      <c r="B175" s="2">
        <v>151</v>
      </c>
      <c r="C175">
        <f t="shared" ref="C175" si="45">B176+B175</f>
        <v>275</v>
      </c>
      <c r="D175" s="3">
        <f>C175/$C$181</f>
        <v>0.32621589561091341</v>
      </c>
    </row>
    <row r="176" spans="1:7" ht="17" x14ac:dyDescent="0.2">
      <c r="A176" s="2" t="s">
        <v>5</v>
      </c>
      <c r="B176" s="2">
        <v>124</v>
      </c>
    </row>
    <row r="177" spans="1:7" ht="17" x14ac:dyDescent="0.2">
      <c r="A177" s="2" t="s">
        <v>6</v>
      </c>
      <c r="B177" s="2">
        <v>81</v>
      </c>
      <c r="C177">
        <f t="shared" ref="C177" si="46">B178+B177</f>
        <v>123</v>
      </c>
      <c r="D177" s="3">
        <f>C177/$C$181</f>
        <v>0.14590747330960854</v>
      </c>
    </row>
    <row r="178" spans="1:7" ht="17" x14ac:dyDescent="0.2">
      <c r="A178" s="2" t="s">
        <v>7</v>
      </c>
      <c r="B178" s="2">
        <v>42</v>
      </c>
    </row>
    <row r="179" spans="1:7" ht="17" x14ac:dyDescent="0.2">
      <c r="A179" s="2" t="s">
        <v>8</v>
      </c>
      <c r="B179" s="2">
        <v>94</v>
      </c>
      <c r="C179">
        <f>B180+B179</f>
        <v>155</v>
      </c>
      <c r="D179" s="3">
        <f>C179/$C$181</f>
        <v>0.18386714116251482</v>
      </c>
    </row>
    <row r="180" spans="1:7" ht="17" x14ac:dyDescent="0.2">
      <c r="A180" s="2" t="s">
        <v>9</v>
      </c>
      <c r="B180" s="2">
        <v>61</v>
      </c>
    </row>
    <row r="181" spans="1:7" ht="17" x14ac:dyDescent="0.2">
      <c r="A181" s="5" t="s">
        <v>11</v>
      </c>
      <c r="B181" s="6"/>
      <c r="C181" s="6">
        <f>SUM(C171:C180)</f>
        <v>843</v>
      </c>
      <c r="D181" s="7"/>
    </row>
    <row r="183" spans="1:7" x14ac:dyDescent="0.2">
      <c r="A183" s="4" t="s">
        <v>29</v>
      </c>
      <c r="B183" s="4"/>
      <c r="C183" s="4"/>
      <c r="D183" s="4"/>
    </row>
    <row r="184" spans="1:7" ht="18" x14ac:dyDescent="0.2">
      <c r="A184" s="1" t="s">
        <v>12</v>
      </c>
      <c r="F184" t="s">
        <v>18</v>
      </c>
      <c r="G184">
        <v>375</v>
      </c>
    </row>
    <row r="185" spans="1:7" ht="17" x14ac:dyDescent="0.2">
      <c r="A185" s="2" t="s">
        <v>13</v>
      </c>
      <c r="B185" s="2">
        <v>0.50900000000000001</v>
      </c>
      <c r="C185">
        <f t="shared" ref="C185" si="47">B186+B185</f>
        <v>3.4790000000000001</v>
      </c>
      <c r="D185" s="3">
        <f>C185/$C$195</f>
        <v>5.3608851084812621E-2</v>
      </c>
      <c r="F185" t="s">
        <v>19</v>
      </c>
      <c r="G185">
        <v>2500</v>
      </c>
    </row>
    <row r="186" spans="1:7" ht="17" x14ac:dyDescent="0.2">
      <c r="A186" s="2" t="s">
        <v>14</v>
      </c>
      <c r="B186" s="2">
        <v>2.97</v>
      </c>
    </row>
    <row r="187" spans="1:7" ht="17" x14ac:dyDescent="0.2">
      <c r="A187" s="2" t="s">
        <v>2</v>
      </c>
      <c r="B187" s="2">
        <v>6.85</v>
      </c>
      <c r="C187">
        <f t="shared" ref="C187" si="48">B188+B187</f>
        <v>15.525</v>
      </c>
      <c r="D187" s="3">
        <f>C187/$C$195</f>
        <v>0.23922892011834321</v>
      </c>
    </row>
    <row r="188" spans="1:7" ht="17" x14ac:dyDescent="0.2">
      <c r="A188" s="2" t="s">
        <v>3</v>
      </c>
      <c r="B188" s="2">
        <v>8.6750000000000007</v>
      </c>
    </row>
    <row r="189" spans="1:7" ht="17" x14ac:dyDescent="0.2">
      <c r="A189" s="2" t="s">
        <v>4</v>
      </c>
      <c r="B189" s="2">
        <v>9.7769999999999992</v>
      </c>
      <c r="C189">
        <f t="shared" ref="C189" si="49">B190+B189</f>
        <v>17.271999999999998</v>
      </c>
      <c r="D189" s="3">
        <f>C189/$C$195</f>
        <v>0.26614891518737671</v>
      </c>
    </row>
    <row r="190" spans="1:7" ht="17" x14ac:dyDescent="0.2">
      <c r="A190" s="2" t="s">
        <v>5</v>
      </c>
      <c r="B190" s="2">
        <v>7.4950000000000001</v>
      </c>
    </row>
    <row r="191" spans="1:7" ht="17" x14ac:dyDescent="0.2">
      <c r="A191" s="2" t="s">
        <v>6</v>
      </c>
      <c r="B191" s="2">
        <v>7.4969999999999999</v>
      </c>
      <c r="C191">
        <f t="shared" ref="C191" si="50">B192+B191</f>
        <v>13.929</v>
      </c>
      <c r="D191" s="3">
        <f>C191/$C$195</f>
        <v>0.214635724852071</v>
      </c>
    </row>
    <row r="192" spans="1:7" ht="17" x14ac:dyDescent="0.2">
      <c r="A192" s="2" t="s">
        <v>7</v>
      </c>
      <c r="B192" s="2">
        <v>6.4320000000000004</v>
      </c>
    </row>
    <row r="193" spans="1:4" ht="17" x14ac:dyDescent="0.2">
      <c r="A193" s="2" t="s">
        <v>8</v>
      </c>
      <c r="B193" s="2">
        <v>7.7450000000000001</v>
      </c>
      <c r="C193">
        <f>B194+B193</f>
        <v>14.690999999999999</v>
      </c>
      <c r="D193" s="3">
        <f>C193/$C$195</f>
        <v>0.22637758875739644</v>
      </c>
    </row>
    <row r="194" spans="1:4" ht="17" x14ac:dyDescent="0.2">
      <c r="A194" s="2" t="s">
        <v>9</v>
      </c>
      <c r="B194" s="2">
        <v>6.9459999999999997</v>
      </c>
    </row>
    <row r="195" spans="1:4" ht="17" x14ac:dyDescent="0.2">
      <c r="A195" s="5" t="s">
        <v>11</v>
      </c>
      <c r="B195" s="6"/>
      <c r="C195" s="6">
        <f>SUM(C185:C194)</f>
        <v>64.896000000000001</v>
      </c>
      <c r="D195" s="7"/>
    </row>
  </sheetData>
  <mergeCells count="14">
    <mergeCell ref="A169:D169"/>
    <mergeCell ref="A183:D183"/>
    <mergeCell ref="A85:D85"/>
    <mergeCell ref="A99:D99"/>
    <mergeCell ref="A113:D113"/>
    <mergeCell ref="A127:D127"/>
    <mergeCell ref="A141:D141"/>
    <mergeCell ref="A155:D155"/>
    <mergeCell ref="A1:D1"/>
    <mergeCell ref="A15:D15"/>
    <mergeCell ref="A29:D29"/>
    <mergeCell ref="A43:D43"/>
    <mergeCell ref="A57:D57"/>
    <mergeCell ref="A71:D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Perez</dc:creator>
  <cp:lastModifiedBy>Manuel Perez</cp:lastModifiedBy>
  <dcterms:created xsi:type="dcterms:W3CDTF">2024-11-06T08:11:01Z</dcterms:created>
  <dcterms:modified xsi:type="dcterms:W3CDTF">2024-11-06T16:07:07Z</dcterms:modified>
</cp:coreProperties>
</file>