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imb\Desktop\BK\Projetos Márcio\XXIV Circuito de Quadrilhas Juninas do DF e Entorno\Grupo de Acesso\"/>
    </mc:Choice>
  </mc:AlternateContent>
  <xr:revisionPtr revIDLastSave="0" documentId="13_ncr:1_{48BA631A-B89F-40C7-8445-5C8975212083}" xr6:coauthVersionLast="47" xr6:coauthVersionMax="47" xr10:uidLastSave="{00000000-0000-0000-0000-000000000000}"/>
  <bookViews>
    <workbookView xWindow="-108" yWindow="-108" windowWidth="23256" windowHeight="12456" tabRatio="790" activeTab="5" xr2:uid="{00000000-000D-0000-FFFF-FFFF00000000}"/>
  </bookViews>
  <sheets>
    <sheet name="1ª ETAPA" sheetId="3" r:id="rId1"/>
    <sheet name="2ª ETAPA" sheetId="7" r:id="rId2"/>
    <sheet name="3ª ETAPA" sheetId="8" r:id="rId3"/>
    <sheet name="4ª ETAPA" sheetId="16" r:id="rId4"/>
    <sheet name="4ª ETAPA - divulgada" sheetId="17" r:id="rId5"/>
    <sheet name="RESULTADO FINAL" sheetId="9" r:id="rId6"/>
    <sheet name="COREOGRAFIA" sheetId="10" r:id="rId7"/>
    <sheet name="MARCAÇÃO" sheetId="11" r:id="rId8"/>
    <sheet name="ANIMAÇÃO" sheetId="12" r:id="rId9"/>
    <sheet name="FIGURINO" sheetId="13" r:id="rId10"/>
    <sheet name="CASAL DE NOIVOS" sheetId="14" r:id="rId11"/>
    <sheet name="TRILHA SONORA" sheetId="15" r:id="rId12"/>
  </sheets>
  <calcPr calcId="191029"/>
</workbook>
</file>

<file path=xl/calcChain.xml><?xml version="1.0" encoding="utf-8"?>
<calcChain xmlns="http://schemas.openxmlformats.org/spreadsheetml/2006/main">
  <c r="Y22" i="17" l="1"/>
  <c r="R22" i="17"/>
  <c r="K22" i="17"/>
  <c r="Y21" i="17"/>
  <c r="R21" i="17"/>
  <c r="K21" i="17"/>
  <c r="Y20" i="17"/>
  <c r="R20" i="17"/>
  <c r="K20" i="17"/>
  <c r="Y19" i="17"/>
  <c r="R19" i="17"/>
  <c r="K19" i="17"/>
  <c r="Y18" i="17"/>
  <c r="R18" i="17"/>
  <c r="K18" i="17"/>
  <c r="Y17" i="17"/>
  <c r="R17" i="17"/>
  <c r="K17" i="17"/>
  <c r="Y16" i="17"/>
  <c r="R16" i="17"/>
  <c r="K16" i="17"/>
  <c r="Y12" i="17"/>
  <c r="R12" i="17"/>
  <c r="K12" i="17"/>
  <c r="Y11" i="17"/>
  <c r="R11" i="17"/>
  <c r="K11" i="17"/>
  <c r="J31" i="17" s="1"/>
  <c r="Y10" i="17"/>
  <c r="R10" i="17"/>
  <c r="K10" i="17"/>
  <c r="J30" i="17" s="1"/>
  <c r="Y9" i="17"/>
  <c r="R9" i="17"/>
  <c r="K9" i="17"/>
  <c r="J29" i="17" s="1"/>
  <c r="Y8" i="17"/>
  <c r="R8" i="17"/>
  <c r="K8" i="17"/>
  <c r="J28" i="17" s="1"/>
  <c r="Y7" i="17"/>
  <c r="R7" i="17"/>
  <c r="K7" i="17"/>
  <c r="J27" i="17" s="1"/>
  <c r="Y6" i="17"/>
  <c r="R6" i="17"/>
  <c r="K6" i="17"/>
  <c r="J26" i="17" s="1"/>
  <c r="J31" i="16"/>
  <c r="F2" i="15" l="1"/>
  <c r="Y22" i="16" l="1"/>
  <c r="R22" i="16"/>
  <c r="K22" i="16"/>
  <c r="Y21" i="16"/>
  <c r="R21" i="16"/>
  <c r="K21" i="16"/>
  <c r="Y20" i="16"/>
  <c r="R20" i="16"/>
  <c r="K20" i="16"/>
  <c r="Y19" i="16"/>
  <c r="R19" i="16"/>
  <c r="K19" i="16"/>
  <c r="Y18" i="16"/>
  <c r="R18" i="16"/>
  <c r="K18" i="16"/>
  <c r="Y17" i="16"/>
  <c r="R17" i="16"/>
  <c r="K17" i="16"/>
  <c r="Y16" i="16"/>
  <c r="R16" i="16"/>
  <c r="K16" i="16"/>
  <c r="Y12" i="16"/>
  <c r="R12" i="16"/>
  <c r="K12" i="16"/>
  <c r="Y11" i="16"/>
  <c r="R11" i="16"/>
  <c r="K11" i="16"/>
  <c r="Y10" i="16"/>
  <c r="R10" i="16"/>
  <c r="K10" i="16"/>
  <c r="Y9" i="16"/>
  <c r="R9" i="16"/>
  <c r="K9" i="16"/>
  <c r="Y8" i="16"/>
  <c r="R8" i="16"/>
  <c r="K8" i="16"/>
  <c r="Y7" i="16"/>
  <c r="R7" i="16"/>
  <c r="K7" i="16"/>
  <c r="Y6" i="16"/>
  <c r="R6" i="16"/>
  <c r="K6" i="16"/>
  <c r="J31" i="8"/>
  <c r="F7" i="11"/>
  <c r="F5" i="11"/>
  <c r="F4" i="11"/>
  <c r="F6" i="11"/>
  <c r="F3" i="11"/>
  <c r="F2" i="11"/>
  <c r="F7" i="12"/>
  <c r="F5" i="12"/>
  <c r="F6" i="12"/>
  <c r="F4" i="12"/>
  <c r="F3" i="12"/>
  <c r="F2" i="12"/>
  <c r="F7" i="13"/>
  <c r="F6" i="13"/>
  <c r="F5" i="13"/>
  <c r="F3" i="13"/>
  <c r="F4" i="13"/>
  <c r="F2" i="13"/>
  <c r="F7" i="14"/>
  <c r="F5" i="14"/>
  <c r="F6" i="14"/>
  <c r="F2" i="14"/>
  <c r="F4" i="14"/>
  <c r="F3" i="14"/>
  <c r="F7" i="15"/>
  <c r="F4" i="15"/>
  <c r="F5" i="15"/>
  <c r="F6" i="15"/>
  <c r="F3" i="15"/>
  <c r="F7" i="10"/>
  <c r="F4" i="10"/>
  <c r="F6" i="10"/>
  <c r="F5" i="10"/>
  <c r="F3" i="10"/>
  <c r="F2" i="10"/>
  <c r="F8" i="10"/>
  <c r="F8" i="15"/>
  <c r="F8" i="14"/>
  <c r="F8" i="13"/>
  <c r="F8" i="12"/>
  <c r="F8" i="11"/>
  <c r="H10" i="9"/>
  <c r="H7" i="9"/>
  <c r="H9" i="9"/>
  <c r="H8" i="9"/>
  <c r="H6" i="9"/>
  <c r="H5" i="9"/>
  <c r="H11" i="9"/>
  <c r="Y22" i="8"/>
  <c r="R22" i="8"/>
  <c r="K22" i="8"/>
  <c r="Y21" i="8"/>
  <c r="R21" i="8"/>
  <c r="K21" i="8"/>
  <c r="Y20" i="8"/>
  <c r="R20" i="8"/>
  <c r="K20" i="8"/>
  <c r="Y19" i="8"/>
  <c r="R19" i="8"/>
  <c r="K19" i="8"/>
  <c r="Y18" i="8"/>
  <c r="R18" i="8"/>
  <c r="K18" i="8"/>
  <c r="Y17" i="8"/>
  <c r="R17" i="8"/>
  <c r="K17" i="8"/>
  <c r="Y16" i="8"/>
  <c r="R16" i="8"/>
  <c r="K16" i="8"/>
  <c r="Y12" i="8"/>
  <c r="R12" i="8"/>
  <c r="K12" i="8"/>
  <c r="Y11" i="8"/>
  <c r="R11" i="8"/>
  <c r="K11" i="8"/>
  <c r="Y10" i="8"/>
  <c r="R10" i="8"/>
  <c r="K10" i="8"/>
  <c r="Y9" i="8"/>
  <c r="R9" i="8"/>
  <c r="K9" i="8"/>
  <c r="Y8" i="8"/>
  <c r="R8" i="8"/>
  <c r="K8" i="8"/>
  <c r="Y7" i="8"/>
  <c r="R7" i="8"/>
  <c r="K7" i="8"/>
  <c r="Y6" i="8"/>
  <c r="R6" i="8"/>
  <c r="K6" i="8"/>
  <c r="Y22" i="7"/>
  <c r="R22" i="7"/>
  <c r="K22" i="7"/>
  <c r="Y21" i="7"/>
  <c r="R21" i="7"/>
  <c r="K21" i="7"/>
  <c r="Y20" i="7"/>
  <c r="R20" i="7"/>
  <c r="K20" i="7"/>
  <c r="Y19" i="7"/>
  <c r="R19" i="7"/>
  <c r="K19" i="7"/>
  <c r="Y18" i="7"/>
  <c r="R18" i="7"/>
  <c r="K18" i="7"/>
  <c r="Y17" i="7"/>
  <c r="R17" i="7"/>
  <c r="K17" i="7"/>
  <c r="Y16" i="7"/>
  <c r="R16" i="7"/>
  <c r="K16" i="7"/>
  <c r="Y12" i="7"/>
  <c r="R12" i="7"/>
  <c r="K12" i="7"/>
  <c r="Y11" i="7"/>
  <c r="R11" i="7"/>
  <c r="K11" i="7"/>
  <c r="Y10" i="7"/>
  <c r="R10" i="7"/>
  <c r="K10" i="7"/>
  <c r="Y9" i="7"/>
  <c r="R9" i="7"/>
  <c r="K9" i="7"/>
  <c r="Y8" i="7"/>
  <c r="R8" i="7"/>
  <c r="K8" i="7"/>
  <c r="Y7" i="7"/>
  <c r="R7" i="7"/>
  <c r="K7" i="7"/>
  <c r="Y6" i="7"/>
  <c r="R6" i="7"/>
  <c r="K6" i="7"/>
  <c r="K16" i="3"/>
  <c r="K17" i="3"/>
  <c r="K6" i="3"/>
  <c r="K7" i="3"/>
  <c r="K9" i="3"/>
  <c r="K11" i="3"/>
  <c r="K19" i="3"/>
  <c r="K21" i="3"/>
  <c r="R6" i="3"/>
  <c r="R8" i="3"/>
  <c r="R10" i="3"/>
  <c r="R11" i="3"/>
  <c r="R12" i="3"/>
  <c r="R16" i="3"/>
  <c r="R18" i="3"/>
  <c r="R20" i="3"/>
  <c r="R22" i="3"/>
  <c r="Y6" i="3"/>
  <c r="Y8" i="3"/>
  <c r="Y10" i="3"/>
  <c r="Y12" i="3"/>
  <c r="Y16" i="3"/>
  <c r="Y18" i="3"/>
  <c r="Y20" i="3"/>
  <c r="Y22" i="3"/>
  <c r="K22" i="3"/>
  <c r="K20" i="3"/>
  <c r="K18" i="3"/>
  <c r="J32" i="16" l="1"/>
  <c r="J28" i="16"/>
  <c r="J26" i="16"/>
  <c r="J30" i="16"/>
  <c r="J27" i="16"/>
  <c r="J29" i="16"/>
  <c r="J32" i="8"/>
  <c r="J28" i="8"/>
  <c r="J30" i="8"/>
  <c r="J27" i="8"/>
  <c r="J26" i="8"/>
  <c r="J29" i="8"/>
  <c r="J28" i="7"/>
  <c r="J27" i="7"/>
  <c r="J32" i="7"/>
  <c r="J30" i="7"/>
  <c r="J26" i="7"/>
  <c r="J29" i="7"/>
  <c r="J26" i="3"/>
  <c r="Y21" i="3"/>
  <c r="Y9" i="3"/>
  <c r="R21" i="3"/>
  <c r="R17" i="3"/>
  <c r="R9" i="3"/>
  <c r="R7" i="3"/>
  <c r="Y17" i="3"/>
  <c r="R19" i="3"/>
  <c r="Y19" i="3"/>
  <c r="Y7" i="3"/>
  <c r="Y11" i="3"/>
  <c r="K12" i="3"/>
  <c r="J32" i="3" s="1"/>
  <c r="K8" i="3"/>
  <c r="J28" i="3" s="1"/>
  <c r="K10" i="3"/>
  <c r="J30" i="3" s="1"/>
  <c r="J31" i="3" l="1"/>
  <c r="J27" i="3"/>
  <c r="J29" i="3"/>
</calcChain>
</file>

<file path=xl/sharedStrings.xml><?xml version="1.0" encoding="utf-8"?>
<sst xmlns="http://schemas.openxmlformats.org/spreadsheetml/2006/main" count="735" uniqueCount="94">
  <si>
    <t>GRUPO</t>
  </si>
  <si>
    <t>MARCAÇÃO</t>
  </si>
  <si>
    <t>A1</t>
  </si>
  <si>
    <t>A2</t>
  </si>
  <si>
    <t>A3</t>
  </si>
  <si>
    <t>A4</t>
  </si>
  <si>
    <t>A5</t>
  </si>
  <si>
    <t>P</t>
  </si>
  <si>
    <t>TOT</t>
  </si>
  <si>
    <t>CASAL DE NOIVOS</t>
  </si>
  <si>
    <t>TOTAL</t>
  </si>
  <si>
    <t>C</t>
  </si>
  <si>
    <t>AVALIADOR 01</t>
  </si>
  <si>
    <t>PENAS</t>
  </si>
  <si>
    <t>GERAL</t>
  </si>
  <si>
    <t>AVALIADOR 02</t>
  </si>
  <si>
    <t>AVALIADOR 03</t>
  </si>
  <si>
    <t>AVALIADOR 04</t>
  </si>
  <si>
    <t>AVALIADOR 05</t>
  </si>
  <si>
    <t>CAMPEÃ</t>
  </si>
  <si>
    <t>VICE-CAMPEÃ</t>
  </si>
  <si>
    <t>3ª COLOCADA</t>
  </si>
  <si>
    <t>4ª COLOCADA</t>
  </si>
  <si>
    <t>5ª COLOCADA</t>
  </si>
  <si>
    <t>MARCADOR</t>
  </si>
  <si>
    <t>CASAL NOIVOS</t>
  </si>
  <si>
    <t>FIGURINO</t>
  </si>
  <si>
    <t>COREOGRAFIA / HARMONIA</t>
  </si>
  <si>
    <t>TRILHA SONORA / REPERTÓRIO MUSICAL</t>
  </si>
  <si>
    <t>GRUPO DE ACESSO</t>
  </si>
  <si>
    <t>VAI MAS NÃO VAI</t>
  </si>
  <si>
    <t>TICO TICO NO FUBÁ</t>
  </si>
  <si>
    <t>ARTIGOS</t>
  </si>
  <si>
    <t>PENALIDADE</t>
  </si>
  <si>
    <t>QUADRILHA</t>
  </si>
  <si>
    <t>CLASSIFICAÇÃO 1ª ETAPA - GRUPO DE ACESSO</t>
  </si>
  <si>
    <t>PLANILHA DE APURAÇÃO - 1ª ETAPA / 21 DE JUNHO - CEILÂNDIA</t>
  </si>
  <si>
    <t>ESPALHA BRASA</t>
  </si>
  <si>
    <t>CHINELO DE COURO</t>
  </si>
  <si>
    <t>MATINGUEIROS DO SERTÃO</t>
  </si>
  <si>
    <t>BAMBOLEÁ</t>
  </si>
  <si>
    <t>OS CABOCLOS DO SERTÃO</t>
  </si>
  <si>
    <t>CLASSIFICAÇÃO 3ª ETAPA - GRUPO DE ACESSO</t>
  </si>
  <si>
    <t>CLASSIFICAÇÃO 4ª ETAPA - GRUPO DE ACESSO</t>
  </si>
  <si>
    <t>ANIMAÇÃO DOS DANÇARINOS</t>
  </si>
  <si>
    <t>FLORENCE VALADARES</t>
  </si>
  <si>
    <t>LUCIANA LOUREIRO</t>
  </si>
  <si>
    <t>GENIVALDO BESERRA</t>
  </si>
  <si>
    <t>ROBSON SALAZAR</t>
  </si>
  <si>
    <t>ART. 54</t>
  </si>
  <si>
    <t>MICHELLY AMORIM</t>
  </si>
  <si>
    <t>1ª</t>
  </si>
  <si>
    <t>2ª</t>
  </si>
  <si>
    <t>3ª</t>
  </si>
  <si>
    <t>4ª</t>
  </si>
  <si>
    <t>5ª</t>
  </si>
  <si>
    <t>ART. 38 e ART. 40</t>
  </si>
  <si>
    <t>7ª</t>
  </si>
  <si>
    <t>6ª</t>
  </si>
  <si>
    <t>ALESSANDRA ARAÚJO</t>
  </si>
  <si>
    <t>DANILO FRANCISCO</t>
  </si>
  <si>
    <t>LARISSA CALIXTO</t>
  </si>
  <si>
    <t>CLEISON NUNES</t>
  </si>
  <si>
    <t>NARA FARIA</t>
  </si>
  <si>
    <t>1º</t>
  </si>
  <si>
    <t>2º</t>
  </si>
  <si>
    <t>ART. 25 § 3º</t>
  </si>
  <si>
    <t>7º</t>
  </si>
  <si>
    <t>DESCL</t>
  </si>
  <si>
    <t>DESCL.</t>
  </si>
  <si>
    <t>3º</t>
  </si>
  <si>
    <t>4º</t>
  </si>
  <si>
    <t>5º</t>
  </si>
  <si>
    <t>6º</t>
  </si>
  <si>
    <t>PLANILHA DE APURAÇÃO - 2ª ETAPA / 05 DE JULHO - SOBRADINHO - DF</t>
  </si>
  <si>
    <t>PLANILHA DE APURAÇÃO - 3ª ETAPA / 12 DE JULHO - PARANOÁ - DF</t>
  </si>
  <si>
    <t>FRANCISCO FERREIRA</t>
  </si>
  <si>
    <t>CHRISTIAN SABOIA</t>
  </si>
  <si>
    <t>LIRYS CATHARINA</t>
  </si>
  <si>
    <t>RENATA DO NASCIMENTO NUNES</t>
  </si>
  <si>
    <t>ROMIÊ CASTRO RIBEIRO</t>
  </si>
  <si>
    <t>1ª ETAPA</t>
  </si>
  <si>
    <t>2ª ETAPA</t>
  </si>
  <si>
    <t>3ª ETAPA</t>
  </si>
  <si>
    <t>4ª ETAPA</t>
  </si>
  <si>
    <t>PLANILHA DE APURAÇÃO - 4ª ETAPA / 19 DE JULHO - TAGUATINGA - DF</t>
  </si>
  <si>
    <t xml:space="preserve">NETHO SCHULTZ </t>
  </si>
  <si>
    <t>AGLAI BENTO</t>
  </si>
  <si>
    <t>RICARDO JERÔNIMO</t>
  </si>
  <si>
    <t>LARISSA VARGAS</t>
  </si>
  <si>
    <t>FRANK BRANDÃO JÚNIOR</t>
  </si>
  <si>
    <t>TICO TICO NO FUBÁ e MATINGUEIROS DO SERTÃO</t>
  </si>
  <si>
    <t>ART. 99</t>
  </si>
  <si>
    <t>RESULTADO PRELIMINAR GRUPO DE ACESSO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</si>
</sst>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7" xfId="0" applyFont="1" applyBorder="1" applyAlignment="1">
      <alignment shrinkToFit="1"/>
    </xf>
    <xf numFmtId="0" fontId="2" fillId="0" borderId="7" xfId="0" applyFont="1" applyBorder="1"/>
    <xf numFmtId="0" fontId="3" fillId="0" borderId="0" xfId="0" applyFont="1"/>
    <xf numFmtId="2" fontId="3" fillId="0" borderId="0" xfId="0" applyNumberFormat="1" applyFont="1"/>
    <xf numFmtId="0" fontId="3" fillId="0" borderId="0" xfId="0" applyFont="1" applyAlignment="1">
      <alignment horizontal="center"/>
    </xf>
    <xf numFmtId="2" fontId="4" fillId="0" borderId="0" xfId="0" applyNumberFormat="1" applyFont="1"/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0" xfId="0" applyFont="1"/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2" borderId="9" xfId="0" applyNumberFormat="1" applyFont="1" applyFill="1" applyBorder="1" applyAlignment="1">
      <alignment horizontal="center"/>
    </xf>
    <xf numFmtId="164" fontId="2" fillId="0" borderId="12" xfId="0" applyNumberFormat="1" applyFont="1" applyBorder="1"/>
    <xf numFmtId="164" fontId="2" fillId="0" borderId="13" xfId="0" applyNumberFormat="1" applyFont="1" applyBorder="1"/>
    <xf numFmtId="164" fontId="2" fillId="2" borderId="13" xfId="0" applyNumberFormat="1" applyFont="1" applyFill="1" applyBorder="1" applyAlignment="1">
      <alignment horizontal="center"/>
    </xf>
    <xf numFmtId="0" fontId="6" fillId="0" borderId="0" xfId="0" applyFont="1"/>
    <xf numFmtId="0" fontId="2" fillId="3" borderId="1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shrinkToFit="1"/>
    </xf>
    <xf numFmtId="0" fontId="7" fillId="0" borderId="9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5" xfId="0" applyFont="1" applyBorder="1" applyAlignment="1">
      <alignment horizontal="right"/>
    </xf>
    <xf numFmtId="0" fontId="1" fillId="0" borderId="7" xfId="0" applyFont="1" applyBorder="1"/>
    <xf numFmtId="0" fontId="1" fillId="0" borderId="32" xfId="0" applyFont="1" applyBorder="1"/>
    <xf numFmtId="0" fontId="1" fillId="0" borderId="11" xfId="0" applyFont="1" applyBorder="1"/>
    <xf numFmtId="0" fontId="1" fillId="0" borderId="33" xfId="0" applyFont="1" applyBorder="1"/>
    <xf numFmtId="0" fontId="1" fillId="4" borderId="10" xfId="0" applyFont="1" applyFill="1" applyBorder="1" applyAlignment="1">
      <alignment horizontal="center"/>
    </xf>
    <xf numFmtId="164" fontId="1" fillId="4" borderId="10" xfId="0" applyNumberFormat="1" applyFont="1" applyFill="1" applyBorder="1"/>
    <xf numFmtId="164" fontId="1" fillId="4" borderId="14" xfId="0" applyNumberFormat="1" applyFont="1" applyFill="1" applyBorder="1"/>
    <xf numFmtId="0" fontId="7" fillId="6" borderId="9" xfId="0" applyFont="1" applyFill="1" applyBorder="1"/>
    <xf numFmtId="0" fontId="1" fillId="5" borderId="34" xfId="0" applyFont="1" applyFill="1" applyBorder="1" applyAlignment="1">
      <alignment horizontal="right"/>
    </xf>
    <xf numFmtId="0" fontId="1" fillId="5" borderId="35" xfId="0" applyFont="1" applyFill="1" applyBorder="1" applyAlignment="1">
      <alignment horizontal="right"/>
    </xf>
    <xf numFmtId="0" fontId="1" fillId="5" borderId="36" xfId="0" applyFont="1" applyFill="1" applyBorder="1" applyAlignment="1">
      <alignment horizontal="right"/>
    </xf>
    <xf numFmtId="164" fontId="2" fillId="0" borderId="9" xfId="0" applyNumberFormat="1" applyFont="1" applyBorder="1" applyAlignment="1">
      <alignment horizontal="right"/>
    </xf>
    <xf numFmtId="0" fontId="1" fillId="0" borderId="7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2" fillId="0" borderId="20" xfId="0" applyFont="1" applyBorder="1"/>
    <xf numFmtId="0" fontId="2" fillId="0" borderId="32" xfId="0" applyFont="1" applyBorder="1"/>
    <xf numFmtId="0" fontId="2" fillId="0" borderId="19" xfId="0" applyFont="1" applyBorder="1"/>
    <xf numFmtId="0" fontId="2" fillId="6" borderId="20" xfId="0" applyFont="1" applyFill="1" applyBorder="1"/>
    <xf numFmtId="0" fontId="2" fillId="6" borderId="32" xfId="0" applyFont="1" applyFill="1" applyBorder="1"/>
    <xf numFmtId="0" fontId="2" fillId="6" borderId="19" xfId="0" applyFont="1" applyFill="1" applyBorder="1"/>
    <xf numFmtId="164" fontId="2" fillId="0" borderId="20" xfId="0" applyNumberFormat="1" applyFont="1" applyBorder="1" applyAlignment="1">
      <alignment vertical="center"/>
    </xf>
    <xf numFmtId="164" fontId="2" fillId="0" borderId="19" xfId="0" applyNumberFormat="1" applyFont="1" applyBorder="1" applyAlignment="1">
      <alignment vertical="center"/>
    </xf>
    <xf numFmtId="164" fontId="2" fillId="6" borderId="20" xfId="0" applyNumberFormat="1" applyFont="1" applyFill="1" applyBorder="1" applyAlignment="1">
      <alignment vertical="center"/>
    </xf>
    <xf numFmtId="164" fontId="2" fillId="6" borderId="19" xfId="0" applyNumberFormat="1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0" fillId="0" borderId="9" xfId="0" applyBorder="1"/>
    <xf numFmtId="164" fontId="0" fillId="0" borderId="9" xfId="0" applyNumberFormat="1" applyBorder="1"/>
    <xf numFmtId="0" fontId="0" fillId="0" borderId="9" xfId="0" applyBorder="1" applyAlignment="1">
      <alignment horizontal="center"/>
    </xf>
    <xf numFmtId="0" fontId="0" fillId="7" borderId="9" xfId="0" applyFill="1" applyBorder="1"/>
    <xf numFmtId="164" fontId="0" fillId="7" borderId="9" xfId="0" applyNumberFormat="1" applyFill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9" xfId="0" applyFont="1" applyBorder="1" applyAlignment="1">
      <alignment horizontal="center"/>
    </xf>
    <xf numFmtId="0" fontId="14" fillId="3" borderId="20" xfId="0" applyFont="1" applyFill="1" applyBorder="1"/>
    <xf numFmtId="164" fontId="14" fillId="3" borderId="9" xfId="0" applyNumberFormat="1" applyFont="1" applyFill="1" applyBorder="1" applyAlignment="1">
      <alignment vertical="center"/>
    </xf>
    <xf numFmtId="0" fontId="15" fillId="3" borderId="9" xfId="0" applyFont="1" applyFill="1" applyBorder="1"/>
    <xf numFmtId="164" fontId="15" fillId="3" borderId="9" xfId="0" applyNumberFormat="1" applyFont="1" applyFill="1" applyBorder="1"/>
    <xf numFmtId="0" fontId="16" fillId="6" borderId="20" xfId="0" applyFont="1" applyFill="1" applyBorder="1"/>
    <xf numFmtId="164" fontId="16" fillId="6" borderId="9" xfId="0" applyNumberFormat="1" applyFont="1" applyFill="1" applyBorder="1" applyAlignment="1">
      <alignment vertical="center"/>
    </xf>
    <xf numFmtId="0" fontId="13" fillId="6" borderId="9" xfId="0" applyFont="1" applyFill="1" applyBorder="1"/>
    <xf numFmtId="164" fontId="13" fillId="6" borderId="9" xfId="0" applyNumberFormat="1" applyFont="1" applyFill="1" applyBorder="1"/>
    <xf numFmtId="0" fontId="16" fillId="0" borderId="20" xfId="0" applyFont="1" applyBorder="1"/>
    <xf numFmtId="164" fontId="16" fillId="0" borderId="9" xfId="0" applyNumberFormat="1" applyFont="1" applyBorder="1" applyAlignment="1">
      <alignment vertical="center"/>
    </xf>
    <xf numFmtId="0" fontId="13" fillId="0" borderId="9" xfId="0" applyFont="1" applyBorder="1"/>
    <xf numFmtId="164" fontId="13" fillId="0" borderId="9" xfId="0" applyNumberFormat="1" applyFont="1" applyBorder="1"/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5" borderId="33" xfId="0" applyFont="1" applyFill="1" applyBorder="1" applyAlignment="1">
      <alignment horizontal="left"/>
    </xf>
    <xf numFmtId="0" fontId="12" fillId="5" borderId="25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5" borderId="19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7" fillId="5" borderId="10" xfId="0" applyFont="1" applyFill="1" applyBorder="1" applyAlignment="1">
      <alignment horizontal="left"/>
    </xf>
    <xf numFmtId="0" fontId="1" fillId="0" borderId="20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31" xfId="0" applyNumberFormat="1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left"/>
    </xf>
    <xf numFmtId="0" fontId="11" fillId="5" borderId="5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2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6" borderId="20" xfId="0" applyFont="1" applyFill="1" applyBorder="1" applyAlignment="1">
      <alignment horizontal="left"/>
    </xf>
    <xf numFmtId="0" fontId="2" fillId="6" borderId="32" xfId="0" applyFont="1" applyFill="1" applyBorder="1" applyAlignment="1">
      <alignment horizontal="left"/>
    </xf>
    <xf numFmtId="0" fontId="2" fillId="6" borderId="19" xfId="0" applyFont="1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37" xfId="0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5" borderId="26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164" fontId="2" fillId="6" borderId="20" xfId="0" applyNumberFormat="1" applyFont="1" applyFill="1" applyBorder="1" applyAlignment="1">
      <alignment horizontal="center" vertical="center"/>
    </xf>
    <xf numFmtId="164" fontId="2" fillId="6" borderId="19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24065</xdr:rowOff>
    </xdr:from>
    <xdr:to>
      <xdr:col>2</xdr:col>
      <xdr:colOff>533743</xdr:colOff>
      <xdr:row>8</xdr:row>
      <xdr:rowOff>103416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56984DF-A6FB-04BF-49A5-420397CDB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4065"/>
          <a:ext cx="1745323" cy="1446596"/>
        </a:xfrm>
        <a:prstGeom prst="rect">
          <a:avLst/>
        </a:prstGeom>
      </xdr:spPr>
    </xdr:pic>
    <xdr:clientData/>
  </xdr:twoCellAnchor>
  <xdr:twoCellAnchor editAs="oneCell">
    <xdr:from>
      <xdr:col>1</xdr:col>
      <xdr:colOff>327314</xdr:colOff>
      <xdr:row>16</xdr:row>
      <xdr:rowOff>153510</xdr:rowOff>
    </xdr:from>
    <xdr:to>
      <xdr:col>2</xdr:col>
      <xdr:colOff>521539</xdr:colOff>
      <xdr:row>21</xdr:row>
      <xdr:rowOff>68581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1FC86DD-D5EA-FD66-0B16-ADC0685C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914" y="2929367"/>
          <a:ext cx="803825" cy="840357"/>
        </a:xfrm>
        <a:prstGeom prst="rect">
          <a:avLst/>
        </a:prstGeom>
      </xdr:spPr>
    </xdr:pic>
    <xdr:clientData/>
  </xdr:twoCellAnchor>
  <xdr:twoCellAnchor editAs="oneCell">
    <xdr:from>
      <xdr:col>0</xdr:col>
      <xdr:colOff>107769</xdr:colOff>
      <xdr:row>8</xdr:row>
      <xdr:rowOff>126274</xdr:rowOff>
    </xdr:from>
    <xdr:to>
      <xdr:col>2</xdr:col>
      <xdr:colOff>481149</xdr:colOff>
      <xdr:row>14</xdr:row>
      <xdr:rowOff>11801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8E66FA7-C565-0839-5531-47EE1AFCA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72" t="44983" r="4424" b="43813"/>
        <a:stretch/>
      </xdr:blipFill>
      <xdr:spPr>
        <a:xfrm>
          <a:off x="107769" y="1508760"/>
          <a:ext cx="1592580" cy="908785"/>
        </a:xfrm>
        <a:prstGeom prst="rect">
          <a:avLst/>
        </a:prstGeom>
      </xdr:spPr>
    </xdr:pic>
    <xdr:clientData/>
  </xdr:twoCellAnchor>
  <xdr:twoCellAnchor editAs="oneCell">
    <xdr:from>
      <xdr:col>0</xdr:col>
      <xdr:colOff>509451</xdr:colOff>
      <xdr:row>22</xdr:row>
      <xdr:rowOff>11974</xdr:rowOff>
    </xdr:from>
    <xdr:to>
      <xdr:col>2</xdr:col>
      <xdr:colOff>97971</xdr:colOff>
      <xdr:row>27</xdr:row>
      <xdr:rowOff>136621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2145D89-2E81-45DD-8189-F6FCDC2126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88" t="48283" r="87985" b="42643"/>
        <a:stretch/>
      </xdr:blipFill>
      <xdr:spPr>
        <a:xfrm>
          <a:off x="509451" y="3909060"/>
          <a:ext cx="807720" cy="9410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137390</xdr:rowOff>
    </xdr:from>
    <xdr:to>
      <xdr:col>1</xdr:col>
      <xdr:colOff>433541</xdr:colOff>
      <xdr:row>21</xdr:row>
      <xdr:rowOff>79466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E55D8BE-F89A-E075-3A2D-40173EC6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13247"/>
          <a:ext cx="1043141" cy="867362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28</xdr:row>
      <xdr:rowOff>1089</xdr:rowOff>
    </xdr:from>
    <xdr:to>
      <xdr:col>2</xdr:col>
      <xdr:colOff>251460</xdr:colOff>
      <xdr:row>31</xdr:row>
      <xdr:rowOff>173467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86B5C748-4221-4259-9C16-D726C10723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18" t="49458" r="75391" b="43091"/>
        <a:stretch/>
      </xdr:blipFill>
      <xdr:spPr>
        <a:xfrm>
          <a:off x="281940" y="4899660"/>
          <a:ext cx="1188720" cy="72755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30</xdr:row>
      <xdr:rowOff>168729</xdr:rowOff>
    </xdr:from>
    <xdr:to>
      <xdr:col>2</xdr:col>
      <xdr:colOff>426720</xdr:colOff>
      <xdr:row>35</xdr:row>
      <xdr:rowOff>54579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6B66A26-FC34-4CEA-850F-44D21C383F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10" t="49068" r="58908" b="43091"/>
        <a:stretch/>
      </xdr:blipFill>
      <xdr:spPr>
        <a:xfrm>
          <a:off x="167640" y="5437415"/>
          <a:ext cx="1478280" cy="724050"/>
        </a:xfrm>
        <a:prstGeom prst="rect">
          <a:avLst/>
        </a:prstGeom>
      </xdr:spPr>
    </xdr:pic>
    <xdr:clientData/>
  </xdr:twoCellAnchor>
  <xdr:twoCellAnchor editAs="oneCell">
    <xdr:from>
      <xdr:col>0</xdr:col>
      <xdr:colOff>554083</xdr:colOff>
      <xdr:row>14</xdr:row>
      <xdr:rowOff>52252</xdr:rowOff>
    </xdr:from>
    <xdr:to>
      <xdr:col>1</xdr:col>
      <xdr:colOff>608183</xdr:colOff>
      <xdr:row>16</xdr:row>
      <xdr:rowOff>82731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D417463-067C-4F48-93B0-FD320477D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46" t="45371" r="61885" b="50148"/>
        <a:stretch/>
      </xdr:blipFill>
      <xdr:spPr>
        <a:xfrm>
          <a:off x="554083" y="2457995"/>
          <a:ext cx="663700" cy="400593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34</xdr:row>
      <xdr:rowOff>68581</xdr:rowOff>
    </xdr:from>
    <xdr:to>
      <xdr:col>2</xdr:col>
      <xdr:colOff>455942</xdr:colOff>
      <xdr:row>39</xdr:row>
      <xdr:rowOff>193430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545495C-BADA-4453-9523-EA3CA7A4CF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8" t="45371" r="25485" b="43091"/>
        <a:stretch/>
      </xdr:blipFill>
      <xdr:spPr>
        <a:xfrm>
          <a:off x="114300" y="5890261"/>
          <a:ext cx="1560842" cy="10439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58703</xdr:rowOff>
    </xdr:from>
    <xdr:to>
      <xdr:col>2</xdr:col>
      <xdr:colOff>471055</xdr:colOff>
      <xdr:row>7</xdr:row>
      <xdr:rowOff>161618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5E9CC4-7431-4354-BE3F-962EB5FDA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58703"/>
          <a:ext cx="1530235" cy="1272140"/>
        </a:xfrm>
        <a:prstGeom prst="rect">
          <a:avLst/>
        </a:prstGeom>
      </xdr:spPr>
    </xdr:pic>
    <xdr:clientData/>
  </xdr:twoCellAnchor>
  <xdr:twoCellAnchor editAs="oneCell">
    <xdr:from>
      <xdr:col>1</xdr:col>
      <xdr:colOff>327314</xdr:colOff>
      <xdr:row>16</xdr:row>
      <xdr:rowOff>153510</xdr:rowOff>
    </xdr:from>
    <xdr:to>
      <xdr:col>2</xdr:col>
      <xdr:colOff>521539</xdr:colOff>
      <xdr:row>21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FA4D14-217D-42B6-A812-63688CBD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914" y="2881470"/>
          <a:ext cx="803825" cy="829471"/>
        </a:xfrm>
        <a:prstGeom prst="rect">
          <a:avLst/>
        </a:prstGeom>
      </xdr:spPr>
    </xdr:pic>
    <xdr:clientData/>
  </xdr:twoCellAnchor>
  <xdr:twoCellAnchor editAs="oneCell">
    <xdr:from>
      <xdr:col>0</xdr:col>
      <xdr:colOff>274023</xdr:colOff>
      <xdr:row>7</xdr:row>
      <xdr:rowOff>160912</xdr:rowOff>
    </xdr:from>
    <xdr:to>
      <xdr:col>2</xdr:col>
      <xdr:colOff>277091</xdr:colOff>
      <xdr:row>9</xdr:row>
      <xdr:rowOff>20783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9EE3EF7-6583-4E51-92DE-535B3959A2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72" t="44983" r="4424" b="50984"/>
        <a:stretch/>
      </xdr:blipFill>
      <xdr:spPr>
        <a:xfrm>
          <a:off x="274023" y="1338548"/>
          <a:ext cx="1222268" cy="247798"/>
        </a:xfrm>
        <a:prstGeom prst="rect">
          <a:avLst/>
        </a:prstGeom>
      </xdr:spPr>
    </xdr:pic>
    <xdr:clientData/>
  </xdr:twoCellAnchor>
  <xdr:twoCellAnchor editAs="oneCell">
    <xdr:from>
      <xdr:col>0</xdr:col>
      <xdr:colOff>66104</xdr:colOff>
      <xdr:row>23</xdr:row>
      <xdr:rowOff>53538</xdr:rowOff>
    </xdr:from>
    <xdr:to>
      <xdr:col>1</xdr:col>
      <xdr:colOff>47270</xdr:colOff>
      <xdr:row>26</xdr:row>
      <xdr:rowOff>173183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66F51EE-9FED-415C-9A62-9708B8BBD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88" t="48283" r="87985" b="42643"/>
        <a:stretch/>
      </xdr:blipFill>
      <xdr:spPr>
        <a:xfrm>
          <a:off x="66104" y="3953593"/>
          <a:ext cx="590766" cy="6738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123535</xdr:rowOff>
    </xdr:from>
    <xdr:to>
      <xdr:col>1</xdr:col>
      <xdr:colOff>433541</xdr:colOff>
      <xdr:row>21</xdr:row>
      <xdr:rowOff>65610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7BB5781-AEA4-4DD1-AEE1-354F3AD5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66735"/>
          <a:ext cx="1043141" cy="842621"/>
        </a:xfrm>
        <a:prstGeom prst="rect">
          <a:avLst/>
        </a:prstGeom>
      </xdr:spPr>
    </xdr:pic>
    <xdr:clientData/>
  </xdr:twoCellAnchor>
  <xdr:twoCellAnchor editAs="oneCell">
    <xdr:from>
      <xdr:col>1</xdr:col>
      <xdr:colOff>184959</xdr:colOff>
      <xdr:row>23</xdr:row>
      <xdr:rowOff>160417</xdr:rowOff>
    </xdr:from>
    <xdr:to>
      <xdr:col>2</xdr:col>
      <xdr:colOff>484910</xdr:colOff>
      <xdr:row>26</xdr:row>
      <xdr:rowOff>151563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CA89440-F82C-4CC5-AD6C-7A05BC701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18" t="49458" r="75391" b="43091"/>
        <a:stretch/>
      </xdr:blipFill>
      <xdr:spPr>
        <a:xfrm>
          <a:off x="794559" y="4060472"/>
          <a:ext cx="909551" cy="545327"/>
        </a:xfrm>
        <a:prstGeom prst="rect">
          <a:avLst/>
        </a:prstGeom>
      </xdr:spPr>
    </xdr:pic>
    <xdr:clientData/>
  </xdr:twoCellAnchor>
  <xdr:twoCellAnchor editAs="oneCell">
    <xdr:from>
      <xdr:col>0</xdr:col>
      <xdr:colOff>153786</xdr:colOff>
      <xdr:row>27</xdr:row>
      <xdr:rowOff>2475</xdr:rowOff>
    </xdr:from>
    <xdr:to>
      <xdr:col>2</xdr:col>
      <xdr:colOff>412866</xdr:colOff>
      <xdr:row>30</xdr:row>
      <xdr:rowOff>172343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71E00A9-A215-413D-9F88-D1C69E094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10" t="49068" r="58908" b="43091"/>
        <a:stretch/>
      </xdr:blipFill>
      <xdr:spPr>
        <a:xfrm>
          <a:off x="153786" y="4636820"/>
          <a:ext cx="1478280" cy="71019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15</xdr:row>
      <xdr:rowOff>3761</xdr:rowOff>
    </xdr:from>
    <xdr:to>
      <xdr:col>1</xdr:col>
      <xdr:colOff>559692</xdr:colOff>
      <xdr:row>16</xdr:row>
      <xdr:rowOff>108267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EDB26C9-A8BE-4FDD-A906-5F189DB202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46" t="45371" r="61885" b="50148"/>
        <a:stretch/>
      </xdr:blipFill>
      <xdr:spPr>
        <a:xfrm>
          <a:off x="685800" y="2566852"/>
          <a:ext cx="483492" cy="284615"/>
        </a:xfrm>
        <a:prstGeom prst="rect">
          <a:avLst/>
        </a:prstGeom>
      </xdr:spPr>
    </xdr:pic>
    <xdr:clientData/>
  </xdr:twoCellAnchor>
  <xdr:twoCellAnchor editAs="oneCell">
    <xdr:from>
      <xdr:col>0</xdr:col>
      <xdr:colOff>294410</xdr:colOff>
      <xdr:row>35</xdr:row>
      <xdr:rowOff>82437</xdr:rowOff>
    </xdr:from>
    <xdr:to>
      <xdr:col>2</xdr:col>
      <xdr:colOff>221673</xdr:colOff>
      <xdr:row>36</xdr:row>
      <xdr:rowOff>172510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4C30839-BCF9-4996-B09C-4E9DBFE9DC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8" t="45371" r="25485" b="50534"/>
        <a:stretch/>
      </xdr:blipFill>
      <xdr:spPr>
        <a:xfrm>
          <a:off x="294410" y="6081455"/>
          <a:ext cx="1146463" cy="270182"/>
        </a:xfrm>
        <a:prstGeom prst="rect">
          <a:avLst/>
        </a:prstGeom>
      </xdr:spPr>
    </xdr:pic>
    <xdr:clientData/>
  </xdr:twoCellAnchor>
  <xdr:twoCellAnchor editAs="oneCell">
    <xdr:from>
      <xdr:col>0</xdr:col>
      <xdr:colOff>374075</xdr:colOff>
      <xdr:row>9</xdr:row>
      <xdr:rowOff>20781</xdr:rowOff>
    </xdr:from>
    <xdr:to>
      <xdr:col>2</xdr:col>
      <xdr:colOff>228603</xdr:colOff>
      <xdr:row>12</xdr:row>
      <xdr:rowOff>3683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63C28E7-BCD8-74ED-92A7-43C573FE1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86" t="24179" r="20499"/>
        <a:stretch/>
      </xdr:blipFill>
      <xdr:spPr>
        <a:xfrm>
          <a:off x="374075" y="1586345"/>
          <a:ext cx="1073728" cy="564793"/>
        </a:xfrm>
        <a:prstGeom prst="rect">
          <a:avLst/>
        </a:prstGeom>
      </xdr:spPr>
    </xdr:pic>
    <xdr:clientData/>
  </xdr:twoCellAnchor>
  <xdr:twoCellAnchor editAs="oneCell">
    <xdr:from>
      <xdr:col>0</xdr:col>
      <xdr:colOff>249382</xdr:colOff>
      <xdr:row>31</xdr:row>
      <xdr:rowOff>41155</xdr:rowOff>
    </xdr:from>
    <xdr:to>
      <xdr:col>2</xdr:col>
      <xdr:colOff>360217</xdr:colOff>
      <xdr:row>34</xdr:row>
      <xdr:rowOff>124690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53CC7AF-ABB4-4F34-A180-9B72A6E4C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75" t="30688" r="70588" b="10725"/>
        <a:stretch/>
      </xdr:blipFill>
      <xdr:spPr>
        <a:xfrm>
          <a:off x="249382" y="5395937"/>
          <a:ext cx="1330035" cy="547663"/>
        </a:xfrm>
        <a:prstGeom prst="rect">
          <a:avLst/>
        </a:prstGeom>
      </xdr:spPr>
    </xdr:pic>
    <xdr:clientData/>
  </xdr:twoCellAnchor>
  <xdr:twoCellAnchor editAs="oneCell">
    <xdr:from>
      <xdr:col>0</xdr:col>
      <xdr:colOff>107770</xdr:colOff>
      <xdr:row>11</xdr:row>
      <xdr:rowOff>110836</xdr:rowOff>
    </xdr:from>
    <xdr:to>
      <xdr:col>2</xdr:col>
      <xdr:colOff>545186</xdr:colOff>
      <xdr:row>15</xdr:row>
      <xdr:rowOff>13853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BCA12DA1-2C48-4C3E-A2BA-20F1D33889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72" t="50031" r="4424" b="43813"/>
        <a:stretch/>
      </xdr:blipFill>
      <xdr:spPr>
        <a:xfrm>
          <a:off x="107770" y="2064327"/>
          <a:ext cx="1656616" cy="512617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36</xdr:row>
      <xdr:rowOff>170212</xdr:rowOff>
    </xdr:from>
    <xdr:to>
      <xdr:col>2</xdr:col>
      <xdr:colOff>455942</xdr:colOff>
      <xdr:row>39</xdr:row>
      <xdr:rowOff>175655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1D5A53E1-E710-49EB-9D5F-9EE2A3DF3E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8" t="50585" r="25485" b="43091"/>
        <a:stretch/>
      </xdr:blipFill>
      <xdr:spPr>
        <a:xfrm>
          <a:off x="114300" y="6413169"/>
          <a:ext cx="1560842" cy="5660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58703</xdr:rowOff>
    </xdr:from>
    <xdr:to>
      <xdr:col>2</xdr:col>
      <xdr:colOff>471055</xdr:colOff>
      <xdr:row>7</xdr:row>
      <xdr:rowOff>161618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8842BA-DED7-4C32-9326-9A3D71759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58703"/>
          <a:ext cx="1530235" cy="1276395"/>
        </a:xfrm>
        <a:prstGeom prst="rect">
          <a:avLst/>
        </a:prstGeom>
      </xdr:spPr>
    </xdr:pic>
    <xdr:clientData/>
  </xdr:twoCellAnchor>
  <xdr:twoCellAnchor editAs="oneCell">
    <xdr:from>
      <xdr:col>1</xdr:col>
      <xdr:colOff>327314</xdr:colOff>
      <xdr:row>16</xdr:row>
      <xdr:rowOff>153510</xdr:rowOff>
    </xdr:from>
    <xdr:to>
      <xdr:col>2</xdr:col>
      <xdr:colOff>521539</xdr:colOff>
      <xdr:row>21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72FE5-9728-47D8-9C6F-D35749567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914" y="2881470"/>
          <a:ext cx="803825" cy="829470"/>
        </a:xfrm>
        <a:prstGeom prst="rect">
          <a:avLst/>
        </a:prstGeom>
      </xdr:spPr>
    </xdr:pic>
    <xdr:clientData/>
  </xdr:twoCellAnchor>
  <xdr:twoCellAnchor editAs="oneCell">
    <xdr:from>
      <xdr:col>0</xdr:col>
      <xdr:colOff>274023</xdr:colOff>
      <xdr:row>7</xdr:row>
      <xdr:rowOff>160912</xdr:rowOff>
    </xdr:from>
    <xdr:to>
      <xdr:col>2</xdr:col>
      <xdr:colOff>277091</xdr:colOff>
      <xdr:row>9</xdr:row>
      <xdr:rowOff>20783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81E343B-D270-45F1-9A1F-AF80E657F4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72" t="44983" r="4424" b="50984"/>
        <a:stretch/>
      </xdr:blipFill>
      <xdr:spPr>
        <a:xfrm>
          <a:off x="274023" y="1334392"/>
          <a:ext cx="1222268" cy="240871"/>
        </a:xfrm>
        <a:prstGeom prst="rect">
          <a:avLst/>
        </a:prstGeom>
      </xdr:spPr>
    </xdr:pic>
    <xdr:clientData/>
  </xdr:twoCellAnchor>
  <xdr:twoCellAnchor editAs="oneCell">
    <xdr:from>
      <xdr:col>0</xdr:col>
      <xdr:colOff>66104</xdr:colOff>
      <xdr:row>23</xdr:row>
      <xdr:rowOff>53538</xdr:rowOff>
    </xdr:from>
    <xdr:to>
      <xdr:col>1</xdr:col>
      <xdr:colOff>47270</xdr:colOff>
      <xdr:row>26</xdr:row>
      <xdr:rowOff>173183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EF6F557-BA46-451A-802C-8BDBEF842C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88" t="48283" r="87985" b="42643"/>
        <a:stretch/>
      </xdr:blipFill>
      <xdr:spPr>
        <a:xfrm>
          <a:off x="66104" y="3947358"/>
          <a:ext cx="590766" cy="675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123535</xdr:rowOff>
    </xdr:from>
    <xdr:to>
      <xdr:col>1</xdr:col>
      <xdr:colOff>433541</xdr:colOff>
      <xdr:row>21</xdr:row>
      <xdr:rowOff>65610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2A410CF-29EC-4D58-AB6C-F656B63F8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1495"/>
          <a:ext cx="1043141" cy="856475"/>
        </a:xfrm>
        <a:prstGeom prst="rect">
          <a:avLst/>
        </a:prstGeom>
      </xdr:spPr>
    </xdr:pic>
    <xdr:clientData/>
  </xdr:twoCellAnchor>
  <xdr:twoCellAnchor editAs="oneCell">
    <xdr:from>
      <xdr:col>1</xdr:col>
      <xdr:colOff>184959</xdr:colOff>
      <xdr:row>23</xdr:row>
      <xdr:rowOff>160417</xdr:rowOff>
    </xdr:from>
    <xdr:to>
      <xdr:col>2</xdr:col>
      <xdr:colOff>484910</xdr:colOff>
      <xdr:row>26</xdr:row>
      <xdr:rowOff>151563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6CC21FB-BE1C-4B51-BB7F-B1A983528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18" t="49458" r="75391" b="43091"/>
        <a:stretch/>
      </xdr:blipFill>
      <xdr:spPr>
        <a:xfrm>
          <a:off x="794559" y="4054237"/>
          <a:ext cx="909551" cy="547406"/>
        </a:xfrm>
        <a:prstGeom prst="rect">
          <a:avLst/>
        </a:prstGeom>
      </xdr:spPr>
    </xdr:pic>
    <xdr:clientData/>
  </xdr:twoCellAnchor>
  <xdr:twoCellAnchor editAs="oneCell">
    <xdr:from>
      <xdr:col>0</xdr:col>
      <xdr:colOff>153786</xdr:colOff>
      <xdr:row>27</xdr:row>
      <xdr:rowOff>2475</xdr:rowOff>
    </xdr:from>
    <xdr:to>
      <xdr:col>2</xdr:col>
      <xdr:colOff>412866</xdr:colOff>
      <xdr:row>30</xdr:row>
      <xdr:rowOff>172343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015455C-5E97-4F16-B845-E89371E6B3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10" t="49068" r="58908" b="43091"/>
        <a:stretch/>
      </xdr:blipFill>
      <xdr:spPr>
        <a:xfrm>
          <a:off x="153786" y="4635435"/>
          <a:ext cx="1478280" cy="71850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15</xdr:row>
      <xdr:rowOff>3761</xdr:rowOff>
    </xdr:from>
    <xdr:to>
      <xdr:col>1</xdr:col>
      <xdr:colOff>559692</xdr:colOff>
      <xdr:row>16</xdr:row>
      <xdr:rowOff>108267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4EC0A22-E81F-4BC1-B7FB-C1B75BE4D4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46" t="45371" r="61885" b="50148"/>
        <a:stretch/>
      </xdr:blipFill>
      <xdr:spPr>
        <a:xfrm>
          <a:off x="685800" y="2548841"/>
          <a:ext cx="483492" cy="287386"/>
        </a:xfrm>
        <a:prstGeom prst="rect">
          <a:avLst/>
        </a:prstGeom>
      </xdr:spPr>
    </xdr:pic>
    <xdr:clientData/>
  </xdr:twoCellAnchor>
  <xdr:twoCellAnchor editAs="oneCell">
    <xdr:from>
      <xdr:col>0</xdr:col>
      <xdr:colOff>294410</xdr:colOff>
      <xdr:row>35</xdr:row>
      <xdr:rowOff>82437</xdr:rowOff>
    </xdr:from>
    <xdr:to>
      <xdr:col>2</xdr:col>
      <xdr:colOff>221673</xdr:colOff>
      <xdr:row>36</xdr:row>
      <xdr:rowOff>172510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015348F-A306-4882-8171-6CFD26CA7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8" t="45371" r="25485" b="50534"/>
        <a:stretch/>
      </xdr:blipFill>
      <xdr:spPr>
        <a:xfrm>
          <a:off x="294410" y="6094617"/>
          <a:ext cx="1146463" cy="272953"/>
        </a:xfrm>
        <a:prstGeom prst="rect">
          <a:avLst/>
        </a:prstGeom>
      </xdr:spPr>
    </xdr:pic>
    <xdr:clientData/>
  </xdr:twoCellAnchor>
  <xdr:twoCellAnchor editAs="oneCell">
    <xdr:from>
      <xdr:col>0</xdr:col>
      <xdr:colOff>374075</xdr:colOff>
      <xdr:row>9</xdr:row>
      <xdr:rowOff>20781</xdr:rowOff>
    </xdr:from>
    <xdr:to>
      <xdr:col>2</xdr:col>
      <xdr:colOff>228603</xdr:colOff>
      <xdr:row>12</xdr:row>
      <xdr:rowOff>3683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4F18592-A327-473E-8A1C-942177EE4E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86" t="24179" r="20499"/>
        <a:stretch/>
      </xdr:blipFill>
      <xdr:spPr>
        <a:xfrm>
          <a:off x="374075" y="1575261"/>
          <a:ext cx="1073728" cy="554402"/>
        </a:xfrm>
        <a:prstGeom prst="rect">
          <a:avLst/>
        </a:prstGeom>
      </xdr:spPr>
    </xdr:pic>
    <xdr:clientData/>
  </xdr:twoCellAnchor>
  <xdr:twoCellAnchor editAs="oneCell">
    <xdr:from>
      <xdr:col>0</xdr:col>
      <xdr:colOff>107770</xdr:colOff>
      <xdr:row>11</xdr:row>
      <xdr:rowOff>110836</xdr:rowOff>
    </xdr:from>
    <xdr:to>
      <xdr:col>2</xdr:col>
      <xdr:colOff>545186</xdr:colOff>
      <xdr:row>15</xdr:row>
      <xdr:rowOff>13853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2EFB8B81-9D16-4C18-ABF2-3555943A52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72" t="50031" r="4424" b="43813"/>
        <a:stretch/>
      </xdr:blipFill>
      <xdr:spPr>
        <a:xfrm>
          <a:off x="107770" y="2046316"/>
          <a:ext cx="1656616" cy="512617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36</xdr:row>
      <xdr:rowOff>170212</xdr:rowOff>
    </xdr:from>
    <xdr:to>
      <xdr:col>2</xdr:col>
      <xdr:colOff>455942</xdr:colOff>
      <xdr:row>39</xdr:row>
      <xdr:rowOff>175655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9BA82C2-0F3E-40D1-AC97-FB24C0AF9E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8" t="50585" r="25485" b="43091"/>
        <a:stretch/>
      </xdr:blipFill>
      <xdr:spPr>
        <a:xfrm>
          <a:off x="114300" y="6365272"/>
          <a:ext cx="1560842" cy="5617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131371</xdr:rowOff>
    </xdr:from>
    <xdr:to>
      <xdr:col>2</xdr:col>
      <xdr:colOff>569146</xdr:colOff>
      <xdr:row>35</xdr:row>
      <xdr:rowOff>2296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BBAB4679-18AA-431C-8B1F-CE88C92A4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7" t="28963" r="66731" b="13512"/>
        <a:stretch/>
      </xdr:blipFill>
      <xdr:spPr>
        <a:xfrm>
          <a:off x="0" y="5611286"/>
          <a:ext cx="1785103" cy="5252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58703</xdr:rowOff>
    </xdr:from>
    <xdr:to>
      <xdr:col>2</xdr:col>
      <xdr:colOff>471055</xdr:colOff>
      <xdr:row>7</xdr:row>
      <xdr:rowOff>161618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16FE88-E29C-4B73-9F2D-EA7F4EDC4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58703"/>
          <a:ext cx="1530235" cy="1276395"/>
        </a:xfrm>
        <a:prstGeom prst="rect">
          <a:avLst/>
        </a:prstGeom>
      </xdr:spPr>
    </xdr:pic>
    <xdr:clientData/>
  </xdr:twoCellAnchor>
  <xdr:twoCellAnchor editAs="oneCell">
    <xdr:from>
      <xdr:col>1</xdr:col>
      <xdr:colOff>327314</xdr:colOff>
      <xdr:row>16</xdr:row>
      <xdr:rowOff>153510</xdr:rowOff>
    </xdr:from>
    <xdr:to>
      <xdr:col>2</xdr:col>
      <xdr:colOff>521539</xdr:colOff>
      <xdr:row>21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BCC6054-0AD8-4B00-8A68-4C32098BD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914" y="2881470"/>
          <a:ext cx="803825" cy="829470"/>
        </a:xfrm>
        <a:prstGeom prst="rect">
          <a:avLst/>
        </a:prstGeom>
      </xdr:spPr>
    </xdr:pic>
    <xdr:clientData/>
  </xdr:twoCellAnchor>
  <xdr:twoCellAnchor editAs="oneCell">
    <xdr:from>
      <xdr:col>0</xdr:col>
      <xdr:colOff>274023</xdr:colOff>
      <xdr:row>7</xdr:row>
      <xdr:rowOff>160912</xdr:rowOff>
    </xdr:from>
    <xdr:to>
      <xdr:col>2</xdr:col>
      <xdr:colOff>277091</xdr:colOff>
      <xdr:row>9</xdr:row>
      <xdr:rowOff>20783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64C9B96-60B7-442E-A539-DD5F462904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72" t="44983" r="4424" b="50984"/>
        <a:stretch/>
      </xdr:blipFill>
      <xdr:spPr>
        <a:xfrm>
          <a:off x="274023" y="1334392"/>
          <a:ext cx="1222268" cy="240871"/>
        </a:xfrm>
        <a:prstGeom prst="rect">
          <a:avLst/>
        </a:prstGeom>
      </xdr:spPr>
    </xdr:pic>
    <xdr:clientData/>
  </xdr:twoCellAnchor>
  <xdr:twoCellAnchor editAs="oneCell">
    <xdr:from>
      <xdr:col>0</xdr:col>
      <xdr:colOff>66104</xdr:colOff>
      <xdr:row>23</xdr:row>
      <xdr:rowOff>53538</xdr:rowOff>
    </xdr:from>
    <xdr:to>
      <xdr:col>1</xdr:col>
      <xdr:colOff>47270</xdr:colOff>
      <xdr:row>26</xdr:row>
      <xdr:rowOff>173183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81365C8-D4A0-44B4-A12B-6BE10645F6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88" t="48283" r="87985" b="42643"/>
        <a:stretch/>
      </xdr:blipFill>
      <xdr:spPr>
        <a:xfrm>
          <a:off x="66104" y="3947358"/>
          <a:ext cx="590766" cy="675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123535</xdr:rowOff>
    </xdr:from>
    <xdr:to>
      <xdr:col>1</xdr:col>
      <xdr:colOff>433541</xdr:colOff>
      <xdr:row>21</xdr:row>
      <xdr:rowOff>65610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91CCFC1-FA02-48CF-826A-60EC06D9D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1495"/>
          <a:ext cx="1043141" cy="856475"/>
        </a:xfrm>
        <a:prstGeom prst="rect">
          <a:avLst/>
        </a:prstGeom>
      </xdr:spPr>
    </xdr:pic>
    <xdr:clientData/>
  </xdr:twoCellAnchor>
  <xdr:twoCellAnchor editAs="oneCell">
    <xdr:from>
      <xdr:col>1</xdr:col>
      <xdr:colOff>184959</xdr:colOff>
      <xdr:row>23</xdr:row>
      <xdr:rowOff>160417</xdr:rowOff>
    </xdr:from>
    <xdr:to>
      <xdr:col>2</xdr:col>
      <xdr:colOff>484910</xdr:colOff>
      <xdr:row>26</xdr:row>
      <xdr:rowOff>151563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429716B-E2F6-4FF5-9901-A54050A23A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18" t="49458" r="75391" b="43091"/>
        <a:stretch/>
      </xdr:blipFill>
      <xdr:spPr>
        <a:xfrm>
          <a:off x="794559" y="4054237"/>
          <a:ext cx="909551" cy="547406"/>
        </a:xfrm>
        <a:prstGeom prst="rect">
          <a:avLst/>
        </a:prstGeom>
      </xdr:spPr>
    </xdr:pic>
    <xdr:clientData/>
  </xdr:twoCellAnchor>
  <xdr:twoCellAnchor editAs="oneCell">
    <xdr:from>
      <xdr:col>0</xdr:col>
      <xdr:colOff>153786</xdr:colOff>
      <xdr:row>27</xdr:row>
      <xdr:rowOff>2475</xdr:rowOff>
    </xdr:from>
    <xdr:to>
      <xdr:col>2</xdr:col>
      <xdr:colOff>412866</xdr:colOff>
      <xdr:row>30</xdr:row>
      <xdr:rowOff>172343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CB623F9-4D5B-4F7A-BF9B-AC30BAE3FE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10" t="49068" r="58908" b="43091"/>
        <a:stretch/>
      </xdr:blipFill>
      <xdr:spPr>
        <a:xfrm>
          <a:off x="153786" y="4635435"/>
          <a:ext cx="1478280" cy="71850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15</xdr:row>
      <xdr:rowOff>3761</xdr:rowOff>
    </xdr:from>
    <xdr:to>
      <xdr:col>1</xdr:col>
      <xdr:colOff>559692</xdr:colOff>
      <xdr:row>16</xdr:row>
      <xdr:rowOff>108267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D6DB71F-5660-4F6D-993B-56E42A7325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46" t="45371" r="61885" b="50148"/>
        <a:stretch/>
      </xdr:blipFill>
      <xdr:spPr>
        <a:xfrm>
          <a:off x="685800" y="2548841"/>
          <a:ext cx="483492" cy="287386"/>
        </a:xfrm>
        <a:prstGeom prst="rect">
          <a:avLst/>
        </a:prstGeom>
      </xdr:spPr>
    </xdr:pic>
    <xdr:clientData/>
  </xdr:twoCellAnchor>
  <xdr:twoCellAnchor editAs="oneCell">
    <xdr:from>
      <xdr:col>0</xdr:col>
      <xdr:colOff>294410</xdr:colOff>
      <xdr:row>35</xdr:row>
      <xdr:rowOff>82437</xdr:rowOff>
    </xdr:from>
    <xdr:to>
      <xdr:col>2</xdr:col>
      <xdr:colOff>221673</xdr:colOff>
      <xdr:row>36</xdr:row>
      <xdr:rowOff>172510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B66065B-AA5F-49A4-A1BA-8F843C978F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8" t="45371" r="25485" b="50534"/>
        <a:stretch/>
      </xdr:blipFill>
      <xdr:spPr>
        <a:xfrm>
          <a:off x="294410" y="6094617"/>
          <a:ext cx="1146463" cy="272953"/>
        </a:xfrm>
        <a:prstGeom prst="rect">
          <a:avLst/>
        </a:prstGeom>
      </xdr:spPr>
    </xdr:pic>
    <xdr:clientData/>
  </xdr:twoCellAnchor>
  <xdr:twoCellAnchor editAs="oneCell">
    <xdr:from>
      <xdr:col>0</xdr:col>
      <xdr:colOff>374075</xdr:colOff>
      <xdr:row>9</xdr:row>
      <xdr:rowOff>20781</xdr:rowOff>
    </xdr:from>
    <xdr:to>
      <xdr:col>2</xdr:col>
      <xdr:colOff>228603</xdr:colOff>
      <xdr:row>12</xdr:row>
      <xdr:rowOff>3683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5C90164-F54B-46A1-A3E5-CA3DFA078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86" t="24179" r="20499"/>
        <a:stretch/>
      </xdr:blipFill>
      <xdr:spPr>
        <a:xfrm>
          <a:off x="374075" y="1575261"/>
          <a:ext cx="1073728" cy="554402"/>
        </a:xfrm>
        <a:prstGeom prst="rect">
          <a:avLst/>
        </a:prstGeom>
      </xdr:spPr>
    </xdr:pic>
    <xdr:clientData/>
  </xdr:twoCellAnchor>
  <xdr:twoCellAnchor editAs="oneCell">
    <xdr:from>
      <xdr:col>0</xdr:col>
      <xdr:colOff>107770</xdr:colOff>
      <xdr:row>11</xdr:row>
      <xdr:rowOff>110836</xdr:rowOff>
    </xdr:from>
    <xdr:to>
      <xdr:col>2</xdr:col>
      <xdr:colOff>545186</xdr:colOff>
      <xdr:row>15</xdr:row>
      <xdr:rowOff>13853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6CB9C91D-C871-4C55-B6CA-DF1403FF8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72" t="50031" r="4424" b="43813"/>
        <a:stretch/>
      </xdr:blipFill>
      <xdr:spPr>
        <a:xfrm>
          <a:off x="107770" y="2046316"/>
          <a:ext cx="1656616" cy="512617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36</xdr:row>
      <xdr:rowOff>170212</xdr:rowOff>
    </xdr:from>
    <xdr:to>
      <xdr:col>2</xdr:col>
      <xdr:colOff>455942</xdr:colOff>
      <xdr:row>39</xdr:row>
      <xdr:rowOff>175655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22BA922-A5E6-4ECB-92E3-D5CD78765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8" t="50585" r="25485" b="43091"/>
        <a:stretch/>
      </xdr:blipFill>
      <xdr:spPr>
        <a:xfrm>
          <a:off x="114300" y="6365272"/>
          <a:ext cx="1560842" cy="561703"/>
        </a:xfrm>
        <a:prstGeom prst="rect">
          <a:avLst/>
        </a:prstGeom>
      </xdr:spPr>
    </xdr:pic>
    <xdr:clientData/>
  </xdr:twoCellAnchor>
  <xdr:twoCellAnchor editAs="oneCell">
    <xdr:from>
      <xdr:col>0</xdr:col>
      <xdr:colOff>291830</xdr:colOff>
      <xdr:row>31</xdr:row>
      <xdr:rowOff>56744</xdr:rowOff>
    </xdr:from>
    <xdr:to>
      <xdr:col>2</xdr:col>
      <xdr:colOff>279623</xdr:colOff>
      <xdr:row>35</xdr:row>
      <xdr:rowOff>72957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C052965-D183-794B-0D92-008CB4499A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17" t="30528" r="70693"/>
        <a:stretch/>
      </xdr:blipFill>
      <xdr:spPr>
        <a:xfrm>
          <a:off x="291830" y="5536659"/>
          <a:ext cx="1203750" cy="6728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58703</xdr:rowOff>
    </xdr:from>
    <xdr:to>
      <xdr:col>2</xdr:col>
      <xdr:colOff>471055</xdr:colOff>
      <xdr:row>7</xdr:row>
      <xdr:rowOff>161618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A8CFD9-7F08-4A62-9790-21301687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58703"/>
          <a:ext cx="1530235" cy="1276395"/>
        </a:xfrm>
        <a:prstGeom prst="rect">
          <a:avLst/>
        </a:prstGeom>
      </xdr:spPr>
    </xdr:pic>
    <xdr:clientData/>
  </xdr:twoCellAnchor>
  <xdr:twoCellAnchor editAs="oneCell">
    <xdr:from>
      <xdr:col>1</xdr:col>
      <xdr:colOff>327314</xdr:colOff>
      <xdr:row>16</xdr:row>
      <xdr:rowOff>153510</xdr:rowOff>
    </xdr:from>
    <xdr:to>
      <xdr:col>2</xdr:col>
      <xdr:colOff>521539</xdr:colOff>
      <xdr:row>21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2630F9-DAC7-41D5-88AA-B76664EEC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914" y="2881470"/>
          <a:ext cx="803825" cy="829470"/>
        </a:xfrm>
        <a:prstGeom prst="rect">
          <a:avLst/>
        </a:prstGeom>
      </xdr:spPr>
    </xdr:pic>
    <xdr:clientData/>
  </xdr:twoCellAnchor>
  <xdr:twoCellAnchor editAs="oneCell">
    <xdr:from>
      <xdr:col>0</xdr:col>
      <xdr:colOff>274023</xdr:colOff>
      <xdr:row>7</xdr:row>
      <xdr:rowOff>160912</xdr:rowOff>
    </xdr:from>
    <xdr:to>
      <xdr:col>2</xdr:col>
      <xdr:colOff>277091</xdr:colOff>
      <xdr:row>9</xdr:row>
      <xdr:rowOff>20783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BB6D59-BD4A-4B14-AAF7-AAA6638B45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72" t="44983" r="4424" b="50984"/>
        <a:stretch/>
      </xdr:blipFill>
      <xdr:spPr>
        <a:xfrm>
          <a:off x="274023" y="1334392"/>
          <a:ext cx="1222268" cy="240871"/>
        </a:xfrm>
        <a:prstGeom prst="rect">
          <a:avLst/>
        </a:prstGeom>
      </xdr:spPr>
    </xdr:pic>
    <xdr:clientData/>
  </xdr:twoCellAnchor>
  <xdr:twoCellAnchor editAs="oneCell">
    <xdr:from>
      <xdr:col>0</xdr:col>
      <xdr:colOff>66104</xdr:colOff>
      <xdr:row>23</xdr:row>
      <xdr:rowOff>53538</xdr:rowOff>
    </xdr:from>
    <xdr:to>
      <xdr:col>1</xdr:col>
      <xdr:colOff>47270</xdr:colOff>
      <xdr:row>26</xdr:row>
      <xdr:rowOff>173183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8597AC7-A178-444C-B860-A367392EC3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88" t="48283" r="87985" b="42643"/>
        <a:stretch/>
      </xdr:blipFill>
      <xdr:spPr>
        <a:xfrm>
          <a:off x="66104" y="3947358"/>
          <a:ext cx="590766" cy="675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123535</xdr:rowOff>
    </xdr:from>
    <xdr:to>
      <xdr:col>1</xdr:col>
      <xdr:colOff>433541</xdr:colOff>
      <xdr:row>21</xdr:row>
      <xdr:rowOff>65610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8C27118-9D3D-4322-B3C8-C316236A1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1495"/>
          <a:ext cx="1043141" cy="856475"/>
        </a:xfrm>
        <a:prstGeom prst="rect">
          <a:avLst/>
        </a:prstGeom>
      </xdr:spPr>
    </xdr:pic>
    <xdr:clientData/>
  </xdr:twoCellAnchor>
  <xdr:twoCellAnchor editAs="oneCell">
    <xdr:from>
      <xdr:col>1</xdr:col>
      <xdr:colOff>184959</xdr:colOff>
      <xdr:row>23</xdr:row>
      <xdr:rowOff>160417</xdr:rowOff>
    </xdr:from>
    <xdr:to>
      <xdr:col>2</xdr:col>
      <xdr:colOff>484910</xdr:colOff>
      <xdr:row>26</xdr:row>
      <xdr:rowOff>151563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C6D0F33-2D25-4EB4-BA22-E20DE2A86F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18" t="49458" r="75391" b="43091"/>
        <a:stretch/>
      </xdr:blipFill>
      <xdr:spPr>
        <a:xfrm>
          <a:off x="794559" y="4054237"/>
          <a:ext cx="909551" cy="547406"/>
        </a:xfrm>
        <a:prstGeom prst="rect">
          <a:avLst/>
        </a:prstGeom>
      </xdr:spPr>
    </xdr:pic>
    <xdr:clientData/>
  </xdr:twoCellAnchor>
  <xdr:twoCellAnchor editAs="oneCell">
    <xdr:from>
      <xdr:col>0</xdr:col>
      <xdr:colOff>153786</xdr:colOff>
      <xdr:row>27</xdr:row>
      <xdr:rowOff>2475</xdr:rowOff>
    </xdr:from>
    <xdr:to>
      <xdr:col>2</xdr:col>
      <xdr:colOff>412866</xdr:colOff>
      <xdr:row>30</xdr:row>
      <xdr:rowOff>172343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DC82CA2-A18D-4419-905B-594BC28E09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10" t="49068" r="58908" b="43091"/>
        <a:stretch/>
      </xdr:blipFill>
      <xdr:spPr>
        <a:xfrm>
          <a:off x="153786" y="4635435"/>
          <a:ext cx="1478280" cy="71850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15</xdr:row>
      <xdr:rowOff>3761</xdr:rowOff>
    </xdr:from>
    <xdr:to>
      <xdr:col>1</xdr:col>
      <xdr:colOff>559692</xdr:colOff>
      <xdr:row>16</xdr:row>
      <xdr:rowOff>108267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56B0585-ABB3-4FBD-9804-812C31B0F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46" t="45371" r="61885" b="50148"/>
        <a:stretch/>
      </xdr:blipFill>
      <xdr:spPr>
        <a:xfrm>
          <a:off x="685800" y="2548841"/>
          <a:ext cx="483492" cy="287386"/>
        </a:xfrm>
        <a:prstGeom prst="rect">
          <a:avLst/>
        </a:prstGeom>
      </xdr:spPr>
    </xdr:pic>
    <xdr:clientData/>
  </xdr:twoCellAnchor>
  <xdr:twoCellAnchor editAs="oneCell">
    <xdr:from>
      <xdr:col>0</xdr:col>
      <xdr:colOff>294410</xdr:colOff>
      <xdr:row>35</xdr:row>
      <xdr:rowOff>82437</xdr:rowOff>
    </xdr:from>
    <xdr:to>
      <xdr:col>2</xdr:col>
      <xdr:colOff>221673</xdr:colOff>
      <xdr:row>36</xdr:row>
      <xdr:rowOff>172510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C755950-A6C6-415F-9F12-DB89CAEE8A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8" t="45371" r="25485" b="50534"/>
        <a:stretch/>
      </xdr:blipFill>
      <xdr:spPr>
        <a:xfrm>
          <a:off x="294410" y="6094617"/>
          <a:ext cx="1146463" cy="272953"/>
        </a:xfrm>
        <a:prstGeom prst="rect">
          <a:avLst/>
        </a:prstGeom>
      </xdr:spPr>
    </xdr:pic>
    <xdr:clientData/>
  </xdr:twoCellAnchor>
  <xdr:twoCellAnchor editAs="oneCell">
    <xdr:from>
      <xdr:col>0</xdr:col>
      <xdr:colOff>374075</xdr:colOff>
      <xdr:row>9</xdr:row>
      <xdr:rowOff>20781</xdr:rowOff>
    </xdr:from>
    <xdr:to>
      <xdr:col>2</xdr:col>
      <xdr:colOff>228603</xdr:colOff>
      <xdr:row>12</xdr:row>
      <xdr:rowOff>3683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2E6B2C2-48C5-4D6A-BB1D-6A884A808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86" t="24179" r="20499"/>
        <a:stretch/>
      </xdr:blipFill>
      <xdr:spPr>
        <a:xfrm>
          <a:off x="374075" y="1575261"/>
          <a:ext cx="1073728" cy="554402"/>
        </a:xfrm>
        <a:prstGeom prst="rect">
          <a:avLst/>
        </a:prstGeom>
      </xdr:spPr>
    </xdr:pic>
    <xdr:clientData/>
  </xdr:twoCellAnchor>
  <xdr:twoCellAnchor editAs="oneCell">
    <xdr:from>
      <xdr:col>0</xdr:col>
      <xdr:colOff>107770</xdr:colOff>
      <xdr:row>11</xdr:row>
      <xdr:rowOff>110836</xdr:rowOff>
    </xdr:from>
    <xdr:to>
      <xdr:col>2</xdr:col>
      <xdr:colOff>545186</xdr:colOff>
      <xdr:row>15</xdr:row>
      <xdr:rowOff>13853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1DE262C-B5F6-4566-A49B-191662D34B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72" t="50031" r="4424" b="43813"/>
        <a:stretch/>
      </xdr:blipFill>
      <xdr:spPr>
        <a:xfrm>
          <a:off x="107770" y="2046316"/>
          <a:ext cx="1656616" cy="512617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36</xdr:row>
      <xdr:rowOff>170212</xdr:rowOff>
    </xdr:from>
    <xdr:to>
      <xdr:col>2</xdr:col>
      <xdr:colOff>455942</xdr:colOff>
      <xdr:row>39</xdr:row>
      <xdr:rowOff>175655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3F5CC4E-421E-49CB-ACAD-9B379F5184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88" t="50585" r="25485" b="43091"/>
        <a:stretch/>
      </xdr:blipFill>
      <xdr:spPr>
        <a:xfrm>
          <a:off x="114300" y="6365272"/>
          <a:ext cx="1560842" cy="561703"/>
        </a:xfrm>
        <a:prstGeom prst="rect">
          <a:avLst/>
        </a:prstGeom>
      </xdr:spPr>
    </xdr:pic>
    <xdr:clientData/>
  </xdr:twoCellAnchor>
  <xdr:twoCellAnchor editAs="oneCell">
    <xdr:from>
      <xdr:col>0</xdr:col>
      <xdr:colOff>291830</xdr:colOff>
      <xdr:row>31</xdr:row>
      <xdr:rowOff>56744</xdr:rowOff>
    </xdr:from>
    <xdr:to>
      <xdr:col>2</xdr:col>
      <xdr:colOff>279623</xdr:colOff>
      <xdr:row>35</xdr:row>
      <xdr:rowOff>72957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9B027B-D263-46AA-9790-B0B286213D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17" t="30528" r="70693"/>
        <a:stretch/>
      </xdr:blipFill>
      <xdr:spPr>
        <a:xfrm>
          <a:off x="291830" y="5421224"/>
          <a:ext cx="1206993" cy="663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AD40"/>
  <sheetViews>
    <sheetView topLeftCell="D2" zoomScale="130" zoomScaleNormal="130" zoomScaleSheetLayoutView="70" workbookViewId="0">
      <selection activeCell="D16" sqref="D16:Y22"/>
    </sheetView>
  </sheetViews>
  <sheetFormatPr defaultRowHeight="14.4" x14ac:dyDescent="0.3"/>
  <cols>
    <col min="4" max="4" width="21.5546875" customWidth="1"/>
    <col min="5" max="5" width="4.88671875" customWidth="1"/>
    <col min="6" max="6" width="5" customWidth="1"/>
    <col min="7" max="8" width="4.44140625" customWidth="1"/>
    <col min="9" max="9" width="5" customWidth="1"/>
    <col min="10" max="10" width="2" customWidth="1"/>
    <col min="11" max="12" width="4.88671875" customWidth="1"/>
    <col min="13" max="13" width="5" customWidth="1"/>
    <col min="14" max="14" width="4.6640625" customWidth="1"/>
    <col min="15" max="15" width="5" customWidth="1"/>
    <col min="16" max="16" width="4.5546875" customWidth="1"/>
    <col min="17" max="17" width="2" customWidth="1"/>
    <col min="18" max="18" width="4.88671875" customWidth="1"/>
    <col min="19" max="19" width="5" customWidth="1"/>
    <col min="20" max="20" width="4.5546875" customWidth="1"/>
    <col min="21" max="21" width="4.6640625" customWidth="1"/>
    <col min="22" max="22" width="4.5546875" customWidth="1"/>
    <col min="23" max="23" width="4.6640625" customWidth="1"/>
    <col min="24" max="24" width="1.5546875" customWidth="1"/>
    <col min="25" max="25" width="4.6640625" customWidth="1"/>
    <col min="26" max="26" width="14.21875" customWidth="1"/>
    <col min="27" max="27" width="3.44140625" customWidth="1"/>
    <col min="28" max="28" width="1" customWidth="1"/>
    <col min="29" max="29" width="13.88671875" bestFit="1" customWidth="1"/>
    <col min="30" max="30" width="22.5546875" bestFit="1" customWidth="1"/>
  </cols>
  <sheetData>
    <row r="1" spans="4:30" x14ac:dyDescent="0.3">
      <c r="D1" s="145" t="s">
        <v>29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7"/>
      <c r="Z1" s="20"/>
      <c r="AA1" s="20"/>
      <c r="AB1" s="20"/>
      <c r="AC1" s="20"/>
      <c r="AD1" s="20"/>
    </row>
    <row r="2" spans="4:30" ht="15" thickBot="1" x14ac:dyDescent="0.35">
      <c r="D2" s="149" t="s">
        <v>36</v>
      </c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1"/>
      <c r="Z2" s="20"/>
      <c r="AA2" s="20"/>
      <c r="AB2" s="20"/>
      <c r="AC2" s="20"/>
      <c r="AD2" s="20"/>
    </row>
    <row r="3" spans="4:30" ht="4.5" customHeight="1" thickBot="1" x14ac:dyDescent="0.35"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20"/>
      <c r="AA3" s="20"/>
      <c r="AB3" s="20"/>
      <c r="AC3" s="20"/>
      <c r="AD3" s="20"/>
    </row>
    <row r="4" spans="4:30" x14ac:dyDescent="0.3">
      <c r="D4" s="130" t="s">
        <v>0</v>
      </c>
      <c r="E4" s="148" t="s">
        <v>27</v>
      </c>
      <c r="F4" s="128"/>
      <c r="G4" s="128"/>
      <c r="H4" s="128"/>
      <c r="I4" s="128"/>
      <c r="J4" s="128"/>
      <c r="K4" s="129"/>
      <c r="L4" s="128" t="s">
        <v>1</v>
      </c>
      <c r="M4" s="128"/>
      <c r="N4" s="128"/>
      <c r="O4" s="128"/>
      <c r="P4" s="128"/>
      <c r="Q4" s="128"/>
      <c r="R4" s="129"/>
      <c r="S4" s="148" t="s">
        <v>44</v>
      </c>
      <c r="T4" s="128"/>
      <c r="U4" s="128"/>
      <c r="V4" s="128"/>
      <c r="W4" s="128"/>
      <c r="X4" s="128"/>
      <c r="Y4" s="129"/>
    </row>
    <row r="5" spans="4:30" x14ac:dyDescent="0.3">
      <c r="D5" s="131"/>
      <c r="E5" s="1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3" t="s">
        <v>7</v>
      </c>
      <c r="K5" s="35" t="s">
        <v>8</v>
      </c>
      <c r="L5" s="4" t="s">
        <v>2</v>
      </c>
      <c r="M5" s="2" t="s">
        <v>3</v>
      </c>
      <c r="N5" s="2" t="s">
        <v>4</v>
      </c>
      <c r="O5" s="2" t="s">
        <v>5</v>
      </c>
      <c r="P5" s="2" t="s">
        <v>6</v>
      </c>
      <c r="Q5" s="3" t="s">
        <v>7</v>
      </c>
      <c r="R5" s="35" t="s">
        <v>8</v>
      </c>
      <c r="S5" s="1" t="s">
        <v>2</v>
      </c>
      <c r="T5" s="2" t="s">
        <v>3</v>
      </c>
      <c r="U5" s="2" t="s">
        <v>4</v>
      </c>
      <c r="V5" s="2" t="s">
        <v>5</v>
      </c>
      <c r="W5" s="2" t="s">
        <v>6</v>
      </c>
      <c r="X5" s="3" t="s">
        <v>7</v>
      </c>
      <c r="Y5" s="35" t="s">
        <v>8</v>
      </c>
    </row>
    <row r="6" spans="4:30" ht="15" customHeight="1" x14ac:dyDescent="0.3">
      <c r="D6" s="5" t="s">
        <v>31</v>
      </c>
      <c r="E6" s="14">
        <v>9.9</v>
      </c>
      <c r="F6" s="15">
        <v>9.6</v>
      </c>
      <c r="G6" s="15">
        <v>9.1999999999999993</v>
      </c>
      <c r="H6" s="15">
        <v>9.1</v>
      </c>
      <c r="I6" s="15">
        <v>9.1999999999999993</v>
      </c>
      <c r="J6" s="16"/>
      <c r="K6" s="36">
        <f>(SUM(E6:I6)-SUM(J6:J6))</f>
        <v>47</v>
      </c>
      <c r="L6" s="14">
        <v>10</v>
      </c>
      <c r="M6" s="15">
        <v>9.5</v>
      </c>
      <c r="N6" s="15">
        <v>9.5</v>
      </c>
      <c r="O6" s="15">
        <v>9.1999999999999993</v>
      </c>
      <c r="P6" s="15">
        <v>10</v>
      </c>
      <c r="Q6" s="16"/>
      <c r="R6" s="36">
        <f t="shared" ref="R6:R12" si="0">(SUM(L6:P6)-SUM(Q6:Q6))</f>
        <v>48.2</v>
      </c>
      <c r="S6" s="14">
        <v>9.8000000000000007</v>
      </c>
      <c r="T6" s="15">
        <v>9.6999999999999993</v>
      </c>
      <c r="U6" s="15">
        <v>9.5</v>
      </c>
      <c r="V6" s="15">
        <v>9.1999999999999993</v>
      </c>
      <c r="W6" s="15">
        <v>9.6999999999999993</v>
      </c>
      <c r="X6" s="16"/>
      <c r="Y6" s="36">
        <f t="shared" ref="Y6:Y12" si="1">(SUM(S6:W6)-SUM(X6:X6))</f>
        <v>47.900000000000006</v>
      </c>
    </row>
    <row r="7" spans="4:30" ht="15" customHeight="1" x14ac:dyDescent="0.3">
      <c r="D7" s="6" t="s">
        <v>37</v>
      </c>
      <c r="E7" s="14">
        <v>9.6</v>
      </c>
      <c r="F7" s="15">
        <v>9.5</v>
      </c>
      <c r="G7" s="15">
        <v>9.1999999999999993</v>
      </c>
      <c r="H7" s="15">
        <v>9.6</v>
      </c>
      <c r="I7" s="15">
        <v>9.4</v>
      </c>
      <c r="J7" s="16"/>
      <c r="K7" s="36">
        <f t="shared" ref="K7:K12" si="2">(SUM(E7:I7)-SUM(J7:J7))</f>
        <v>47.3</v>
      </c>
      <c r="L7" s="14">
        <v>9.8000000000000007</v>
      </c>
      <c r="M7" s="15">
        <v>9.8000000000000007</v>
      </c>
      <c r="N7" s="15">
        <v>9.5</v>
      </c>
      <c r="O7" s="15">
        <v>9.5</v>
      </c>
      <c r="P7" s="15">
        <v>9.8000000000000007</v>
      </c>
      <c r="Q7" s="16"/>
      <c r="R7" s="36">
        <f t="shared" si="0"/>
        <v>48.400000000000006</v>
      </c>
      <c r="S7" s="14">
        <v>9.6999999999999993</v>
      </c>
      <c r="T7" s="15">
        <v>9.6999999999999993</v>
      </c>
      <c r="U7" s="15">
        <v>9.3000000000000007</v>
      </c>
      <c r="V7" s="15">
        <v>9.6999999999999993</v>
      </c>
      <c r="W7" s="15">
        <v>9.5</v>
      </c>
      <c r="X7" s="16"/>
      <c r="Y7" s="36">
        <f t="shared" si="1"/>
        <v>47.9</v>
      </c>
    </row>
    <row r="8" spans="4:30" ht="15" customHeight="1" x14ac:dyDescent="0.3">
      <c r="D8" s="6" t="s">
        <v>38</v>
      </c>
      <c r="E8" s="14">
        <v>10</v>
      </c>
      <c r="F8" s="15">
        <v>9.9</v>
      </c>
      <c r="G8" s="15">
        <v>9.6999999999999993</v>
      </c>
      <c r="H8" s="15">
        <v>9.8000000000000007</v>
      </c>
      <c r="I8" s="15">
        <v>9.8000000000000007</v>
      </c>
      <c r="J8" s="16"/>
      <c r="K8" s="36">
        <f t="shared" si="2"/>
        <v>49.2</v>
      </c>
      <c r="L8" s="14">
        <v>10</v>
      </c>
      <c r="M8" s="15">
        <v>9.8000000000000007</v>
      </c>
      <c r="N8" s="15">
        <v>9.6999999999999993</v>
      </c>
      <c r="O8" s="15">
        <v>9.9</v>
      </c>
      <c r="P8" s="15">
        <v>10</v>
      </c>
      <c r="Q8" s="16"/>
      <c r="R8" s="36">
        <f t="shared" si="0"/>
        <v>49.4</v>
      </c>
      <c r="S8" s="14">
        <v>9.9</v>
      </c>
      <c r="T8" s="15">
        <v>10</v>
      </c>
      <c r="U8" s="15">
        <v>9.9</v>
      </c>
      <c r="V8" s="15">
        <v>9.9</v>
      </c>
      <c r="W8" s="15">
        <v>10</v>
      </c>
      <c r="X8" s="16"/>
      <c r="Y8" s="36">
        <f t="shared" si="1"/>
        <v>49.699999999999996</v>
      </c>
    </row>
    <row r="9" spans="4:30" ht="15" customHeight="1" x14ac:dyDescent="0.3">
      <c r="D9" s="6" t="s">
        <v>39</v>
      </c>
      <c r="E9" s="14">
        <v>9.6</v>
      </c>
      <c r="F9" s="15">
        <v>9.4</v>
      </c>
      <c r="G9" s="15">
        <v>9.1999999999999993</v>
      </c>
      <c r="H9" s="15">
        <v>9.8000000000000007</v>
      </c>
      <c r="I9" s="15">
        <v>9.6</v>
      </c>
      <c r="J9" s="16"/>
      <c r="K9" s="36">
        <f t="shared" si="2"/>
        <v>47.6</v>
      </c>
      <c r="L9" s="14">
        <v>9.8000000000000007</v>
      </c>
      <c r="M9" s="15">
        <v>9.8000000000000007</v>
      </c>
      <c r="N9" s="15">
        <v>9.4</v>
      </c>
      <c r="O9" s="15">
        <v>9.6999999999999993</v>
      </c>
      <c r="P9" s="15">
        <v>10</v>
      </c>
      <c r="Q9" s="16"/>
      <c r="R9" s="36">
        <f t="shared" si="0"/>
        <v>48.7</v>
      </c>
      <c r="S9" s="14">
        <v>9</v>
      </c>
      <c r="T9" s="15">
        <v>9.6</v>
      </c>
      <c r="U9" s="15">
        <v>9.3000000000000007</v>
      </c>
      <c r="V9" s="15">
        <v>9.8000000000000007</v>
      </c>
      <c r="W9" s="15">
        <v>9.6999999999999993</v>
      </c>
      <c r="X9" s="16"/>
      <c r="Y9" s="36">
        <f t="shared" si="1"/>
        <v>47.400000000000006</v>
      </c>
    </row>
    <row r="10" spans="4:30" ht="15" customHeight="1" x14ac:dyDescent="0.3">
      <c r="D10" s="6" t="s">
        <v>30</v>
      </c>
      <c r="E10" s="14">
        <v>9.8000000000000007</v>
      </c>
      <c r="F10" s="15">
        <v>9.6999999999999993</v>
      </c>
      <c r="G10" s="15">
        <v>9.6</v>
      </c>
      <c r="H10" s="15">
        <v>9.8000000000000007</v>
      </c>
      <c r="I10" s="15">
        <v>9.8000000000000007</v>
      </c>
      <c r="J10" s="16"/>
      <c r="K10" s="36">
        <f t="shared" si="2"/>
        <v>48.7</v>
      </c>
      <c r="L10" s="14">
        <v>9.6999999999999993</v>
      </c>
      <c r="M10" s="15">
        <v>9.8000000000000007</v>
      </c>
      <c r="N10" s="15">
        <v>9.5</v>
      </c>
      <c r="O10" s="15">
        <v>10</v>
      </c>
      <c r="P10" s="15">
        <v>10</v>
      </c>
      <c r="Q10" s="16"/>
      <c r="R10" s="36">
        <f t="shared" si="0"/>
        <v>49</v>
      </c>
      <c r="S10" s="14">
        <v>10</v>
      </c>
      <c r="T10" s="15">
        <v>9.6999999999999993</v>
      </c>
      <c r="U10" s="15">
        <v>9.6999999999999993</v>
      </c>
      <c r="V10" s="15">
        <v>10</v>
      </c>
      <c r="W10" s="15">
        <v>10</v>
      </c>
      <c r="X10" s="16"/>
      <c r="Y10" s="36">
        <f t="shared" si="1"/>
        <v>49.4</v>
      </c>
    </row>
    <row r="11" spans="4:30" ht="15" customHeight="1" x14ac:dyDescent="0.3">
      <c r="D11" s="6" t="s">
        <v>40</v>
      </c>
      <c r="E11" s="14">
        <v>9.6999999999999993</v>
      </c>
      <c r="F11" s="15">
        <v>9.4</v>
      </c>
      <c r="G11" s="15">
        <v>9.1999999999999993</v>
      </c>
      <c r="H11" s="15">
        <v>9.1999999999999993</v>
      </c>
      <c r="I11" s="15">
        <v>9.1999999999999993</v>
      </c>
      <c r="J11" s="16"/>
      <c r="K11" s="36">
        <f t="shared" si="2"/>
        <v>46.7</v>
      </c>
      <c r="L11" s="14">
        <v>9.6999999999999993</v>
      </c>
      <c r="M11" s="15">
        <v>9.4</v>
      </c>
      <c r="N11" s="15">
        <v>9.4</v>
      </c>
      <c r="O11" s="15">
        <v>9.1999999999999993</v>
      </c>
      <c r="P11" s="15">
        <v>9.5</v>
      </c>
      <c r="Q11" s="16"/>
      <c r="R11" s="36">
        <f t="shared" si="0"/>
        <v>47.2</v>
      </c>
      <c r="S11" s="14">
        <v>9.6999999999999993</v>
      </c>
      <c r="T11" s="15">
        <v>9.5</v>
      </c>
      <c r="U11" s="15">
        <v>9.3000000000000007</v>
      </c>
      <c r="V11" s="15">
        <v>9.3000000000000007</v>
      </c>
      <c r="W11" s="15">
        <v>9.6999999999999993</v>
      </c>
      <c r="X11" s="16"/>
      <c r="Y11" s="36">
        <f t="shared" si="1"/>
        <v>47.5</v>
      </c>
    </row>
    <row r="12" spans="4:30" ht="15" customHeight="1" thickBot="1" x14ac:dyDescent="0.35">
      <c r="D12" s="26" t="s">
        <v>41</v>
      </c>
      <c r="E12" s="17">
        <v>9.5</v>
      </c>
      <c r="F12" s="18">
        <v>9.4</v>
      </c>
      <c r="G12" s="18">
        <v>9.3000000000000007</v>
      </c>
      <c r="H12" s="18">
        <v>9.8000000000000007</v>
      </c>
      <c r="I12" s="18">
        <v>9.5</v>
      </c>
      <c r="J12" s="19"/>
      <c r="K12" s="37">
        <f t="shared" si="2"/>
        <v>47.5</v>
      </c>
      <c r="L12" s="17">
        <v>8.9</v>
      </c>
      <c r="M12" s="18">
        <v>9.1999999999999993</v>
      </c>
      <c r="N12" s="18">
        <v>9.1999999999999993</v>
      </c>
      <c r="O12" s="18">
        <v>9.6</v>
      </c>
      <c r="P12" s="18">
        <v>9.5</v>
      </c>
      <c r="Q12" s="19"/>
      <c r="R12" s="37">
        <f t="shared" si="0"/>
        <v>46.4</v>
      </c>
      <c r="S12" s="17">
        <v>9.5</v>
      </c>
      <c r="T12" s="18">
        <v>9.5</v>
      </c>
      <c r="U12" s="18">
        <v>9.5</v>
      </c>
      <c r="V12" s="18">
        <v>9.6</v>
      </c>
      <c r="W12" s="18">
        <v>10</v>
      </c>
      <c r="X12" s="19"/>
      <c r="Y12" s="37">
        <f t="shared" si="1"/>
        <v>48.1</v>
      </c>
    </row>
    <row r="13" spans="4:30" ht="4.5" customHeight="1" thickBot="1" x14ac:dyDescent="0.35">
      <c r="D13" s="7"/>
      <c r="E13" s="8"/>
      <c r="F13" s="8"/>
      <c r="G13" s="8"/>
      <c r="H13" s="8"/>
      <c r="I13" s="8"/>
      <c r="J13" s="9"/>
      <c r="K13" s="10"/>
      <c r="L13" s="8"/>
      <c r="M13" s="8"/>
      <c r="N13" s="8"/>
      <c r="O13" s="8"/>
      <c r="P13" s="8"/>
      <c r="Q13" s="11"/>
      <c r="R13" s="10"/>
      <c r="S13" s="8"/>
      <c r="T13" s="8"/>
      <c r="U13" s="8"/>
      <c r="V13" s="8"/>
      <c r="W13" s="8"/>
      <c r="X13" s="11"/>
      <c r="Y13" s="10"/>
      <c r="Z13" s="12"/>
      <c r="AA13" s="9"/>
      <c r="AB13" s="7"/>
      <c r="AC13" s="7"/>
      <c r="AD13" s="7"/>
    </row>
    <row r="14" spans="4:30" x14ac:dyDescent="0.3">
      <c r="D14" s="130" t="s">
        <v>0</v>
      </c>
      <c r="E14" s="95" t="s">
        <v>26</v>
      </c>
      <c r="F14" s="96"/>
      <c r="G14" s="96"/>
      <c r="H14" s="96"/>
      <c r="I14" s="96"/>
      <c r="J14" s="96"/>
      <c r="K14" s="97"/>
      <c r="L14" s="128" t="s">
        <v>9</v>
      </c>
      <c r="M14" s="128"/>
      <c r="N14" s="128"/>
      <c r="O14" s="128"/>
      <c r="P14" s="128"/>
      <c r="Q14" s="128"/>
      <c r="R14" s="129"/>
      <c r="S14" s="128" t="s">
        <v>28</v>
      </c>
      <c r="T14" s="128"/>
      <c r="U14" s="128"/>
      <c r="V14" s="128"/>
      <c r="W14" s="128"/>
      <c r="X14" s="128"/>
      <c r="Y14" s="129"/>
      <c r="Z14" s="12"/>
      <c r="AA14" s="7"/>
      <c r="AB14" s="7"/>
      <c r="AC14" s="7"/>
      <c r="AD14" s="7"/>
    </row>
    <row r="15" spans="4:30" x14ac:dyDescent="0.3">
      <c r="D15" s="131"/>
      <c r="E15" s="1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3" t="s">
        <v>7</v>
      </c>
      <c r="K15" s="35" t="s">
        <v>8</v>
      </c>
      <c r="L15" s="2" t="s">
        <v>2</v>
      </c>
      <c r="M15" s="2" t="s">
        <v>3</v>
      </c>
      <c r="N15" s="2" t="s">
        <v>4</v>
      </c>
      <c r="O15" s="2" t="s">
        <v>5</v>
      </c>
      <c r="P15" s="2" t="s">
        <v>6</v>
      </c>
      <c r="Q15" s="3" t="s">
        <v>7</v>
      </c>
      <c r="R15" s="35" t="s">
        <v>8</v>
      </c>
      <c r="S15" s="2" t="s">
        <v>2</v>
      </c>
      <c r="T15" s="2" t="s">
        <v>3</v>
      </c>
      <c r="U15" s="2" t="s">
        <v>4</v>
      </c>
      <c r="V15" s="2" t="s">
        <v>5</v>
      </c>
      <c r="W15" s="2" t="s">
        <v>6</v>
      </c>
      <c r="X15" s="3" t="s">
        <v>7</v>
      </c>
      <c r="Y15" s="35" t="s">
        <v>8</v>
      </c>
      <c r="Z15" s="7"/>
    </row>
    <row r="16" spans="4:30" x14ac:dyDescent="0.3">
      <c r="D16" s="5" t="s">
        <v>31</v>
      </c>
      <c r="E16" s="14">
        <v>10</v>
      </c>
      <c r="F16" s="42">
        <v>9.8000000000000007</v>
      </c>
      <c r="G16" s="15">
        <v>9.6999999999999993</v>
      </c>
      <c r="H16" s="15">
        <v>9.1</v>
      </c>
      <c r="I16" s="15">
        <v>9.6999999999999993</v>
      </c>
      <c r="J16" s="16"/>
      <c r="K16" s="36">
        <f>(SUM(E16:I16)-SUM(J16:J16))</f>
        <v>48.3</v>
      </c>
      <c r="L16" s="14">
        <v>9.6999999999999993</v>
      </c>
      <c r="M16" s="15">
        <v>9.6</v>
      </c>
      <c r="N16" s="15">
        <v>9.3000000000000007</v>
      </c>
      <c r="O16" s="15">
        <v>9.1</v>
      </c>
      <c r="P16" s="15">
        <v>9.5</v>
      </c>
      <c r="Q16" s="16"/>
      <c r="R16" s="36">
        <f t="shared" ref="R16:R22" si="3">(SUM(L16:P16)-SUM(Q16:Q16))</f>
        <v>47.199999999999996</v>
      </c>
      <c r="S16" s="14">
        <v>10</v>
      </c>
      <c r="T16" s="15">
        <v>9.8000000000000007</v>
      </c>
      <c r="U16" s="15">
        <v>9.6</v>
      </c>
      <c r="V16" s="15">
        <v>9.1999999999999993</v>
      </c>
      <c r="W16" s="15">
        <v>10</v>
      </c>
      <c r="X16" s="16"/>
      <c r="Y16" s="36">
        <f t="shared" ref="Y16:Y22" si="4">(SUM(S16:W16)-SUM(X16:X16))</f>
        <v>48.599999999999994</v>
      </c>
    </row>
    <row r="17" spans="4:26" x14ac:dyDescent="0.3">
      <c r="D17" s="6" t="s">
        <v>37</v>
      </c>
      <c r="E17" s="14">
        <v>9.4</v>
      </c>
      <c r="F17" s="15">
        <v>9.3000000000000007</v>
      </c>
      <c r="G17" s="15">
        <v>9.5</v>
      </c>
      <c r="H17" s="15">
        <v>9.6999999999999993</v>
      </c>
      <c r="I17" s="15">
        <v>9.5</v>
      </c>
      <c r="J17" s="16"/>
      <c r="K17" s="36">
        <f>(SUM(E17:I17)-SUM(J17:J17))</f>
        <v>47.400000000000006</v>
      </c>
      <c r="L17" s="14">
        <v>9.8000000000000007</v>
      </c>
      <c r="M17" s="15">
        <v>9.6999999999999993</v>
      </c>
      <c r="N17" s="15">
        <v>9.3000000000000007</v>
      </c>
      <c r="O17" s="15">
        <v>9.5</v>
      </c>
      <c r="P17" s="15">
        <v>9.5</v>
      </c>
      <c r="Q17" s="16"/>
      <c r="R17" s="36">
        <f t="shared" si="3"/>
        <v>47.8</v>
      </c>
      <c r="S17" s="14">
        <v>9.9</v>
      </c>
      <c r="T17" s="15">
        <v>9.4</v>
      </c>
      <c r="U17" s="15">
        <v>9.5</v>
      </c>
      <c r="V17" s="15">
        <v>9.5</v>
      </c>
      <c r="W17" s="15">
        <v>10</v>
      </c>
      <c r="X17" s="16"/>
      <c r="Y17" s="36">
        <f t="shared" si="4"/>
        <v>48.3</v>
      </c>
    </row>
    <row r="18" spans="4:26" x14ac:dyDescent="0.3">
      <c r="D18" s="6" t="s">
        <v>38</v>
      </c>
      <c r="E18" s="14">
        <v>10</v>
      </c>
      <c r="F18" s="15">
        <v>10</v>
      </c>
      <c r="G18" s="15">
        <v>10</v>
      </c>
      <c r="H18" s="15">
        <v>10</v>
      </c>
      <c r="I18" s="15">
        <v>10</v>
      </c>
      <c r="J18" s="16"/>
      <c r="K18" s="36">
        <f t="shared" ref="K18:K22" si="5">(SUM(E18:I18)-SUM(J18:J18))</f>
        <v>50</v>
      </c>
      <c r="L18" s="14">
        <v>10</v>
      </c>
      <c r="M18" s="15">
        <v>9.9</v>
      </c>
      <c r="N18" s="15">
        <v>10</v>
      </c>
      <c r="O18" s="15">
        <v>9.8000000000000007</v>
      </c>
      <c r="P18" s="15">
        <v>9.8000000000000007</v>
      </c>
      <c r="Q18" s="16"/>
      <c r="R18" s="36">
        <f t="shared" si="3"/>
        <v>49.5</v>
      </c>
      <c r="S18" s="14">
        <v>10</v>
      </c>
      <c r="T18" s="15">
        <v>9.8000000000000007</v>
      </c>
      <c r="U18" s="15">
        <v>10</v>
      </c>
      <c r="V18" s="15">
        <v>10</v>
      </c>
      <c r="W18" s="15">
        <v>10</v>
      </c>
      <c r="X18" s="16"/>
      <c r="Y18" s="36">
        <f t="shared" si="4"/>
        <v>49.8</v>
      </c>
    </row>
    <row r="19" spans="4:26" x14ac:dyDescent="0.3">
      <c r="D19" s="6" t="s">
        <v>39</v>
      </c>
      <c r="E19" s="14">
        <v>10</v>
      </c>
      <c r="F19" s="15">
        <v>10</v>
      </c>
      <c r="G19" s="15">
        <v>9.5</v>
      </c>
      <c r="H19" s="15">
        <v>10</v>
      </c>
      <c r="I19" s="15">
        <v>9.5</v>
      </c>
      <c r="J19" s="16"/>
      <c r="K19" s="36">
        <f t="shared" si="5"/>
        <v>49</v>
      </c>
      <c r="L19" s="14">
        <v>9.5</v>
      </c>
      <c r="M19" s="15">
        <v>10</v>
      </c>
      <c r="N19" s="15">
        <v>9.3000000000000007</v>
      </c>
      <c r="O19" s="15">
        <v>9.6</v>
      </c>
      <c r="P19" s="15">
        <v>9.5</v>
      </c>
      <c r="Q19" s="16"/>
      <c r="R19" s="36">
        <f t="shared" si="3"/>
        <v>47.9</v>
      </c>
      <c r="S19" s="14">
        <v>10</v>
      </c>
      <c r="T19" s="15">
        <v>9.4</v>
      </c>
      <c r="U19" s="15">
        <v>9.4</v>
      </c>
      <c r="V19" s="15">
        <v>9.6999999999999993</v>
      </c>
      <c r="W19" s="15">
        <v>9.8000000000000007</v>
      </c>
      <c r="X19" s="16"/>
      <c r="Y19" s="36">
        <f t="shared" si="4"/>
        <v>48.3</v>
      </c>
    </row>
    <row r="20" spans="4:26" x14ac:dyDescent="0.3">
      <c r="D20" s="6" t="s">
        <v>30</v>
      </c>
      <c r="E20" s="14">
        <v>10</v>
      </c>
      <c r="F20" s="15">
        <v>10</v>
      </c>
      <c r="G20" s="15">
        <v>9.6</v>
      </c>
      <c r="H20" s="15">
        <v>9.8000000000000007</v>
      </c>
      <c r="I20" s="15">
        <v>10</v>
      </c>
      <c r="J20" s="16"/>
      <c r="K20" s="36">
        <f t="shared" si="5"/>
        <v>49.400000000000006</v>
      </c>
      <c r="L20" s="14">
        <v>9.8000000000000007</v>
      </c>
      <c r="M20" s="15">
        <v>9.6999999999999993</v>
      </c>
      <c r="N20" s="15">
        <v>9.4</v>
      </c>
      <c r="O20" s="15">
        <v>9.8000000000000007</v>
      </c>
      <c r="P20" s="15">
        <v>9.9</v>
      </c>
      <c r="Q20" s="16"/>
      <c r="R20" s="36">
        <f t="shared" si="3"/>
        <v>48.6</v>
      </c>
      <c r="S20" s="14">
        <v>10</v>
      </c>
      <c r="T20" s="15">
        <v>9.5</v>
      </c>
      <c r="U20" s="15">
        <v>9.4</v>
      </c>
      <c r="V20" s="15">
        <v>9.8000000000000007</v>
      </c>
      <c r="W20" s="15">
        <v>10</v>
      </c>
      <c r="X20" s="16"/>
      <c r="Y20" s="36">
        <f t="shared" si="4"/>
        <v>48.7</v>
      </c>
    </row>
    <row r="21" spans="4:26" x14ac:dyDescent="0.3">
      <c r="D21" s="6" t="s">
        <v>40</v>
      </c>
      <c r="E21" s="14">
        <v>9.9</v>
      </c>
      <c r="F21" s="15">
        <v>9.4</v>
      </c>
      <c r="G21" s="15">
        <v>9.4</v>
      </c>
      <c r="H21" s="15">
        <v>9.1999999999999993</v>
      </c>
      <c r="I21" s="15">
        <v>9.1999999999999993</v>
      </c>
      <c r="J21" s="16"/>
      <c r="K21" s="36">
        <f t="shared" si="5"/>
        <v>47.100000000000009</v>
      </c>
      <c r="L21" s="14">
        <v>9.6999999999999993</v>
      </c>
      <c r="M21" s="15">
        <v>9.5</v>
      </c>
      <c r="N21" s="15">
        <v>9.3000000000000007</v>
      </c>
      <c r="O21" s="15">
        <v>9.1999999999999993</v>
      </c>
      <c r="P21" s="15">
        <v>9.4</v>
      </c>
      <c r="Q21" s="16"/>
      <c r="R21" s="36">
        <f t="shared" si="3"/>
        <v>47.1</v>
      </c>
      <c r="S21" s="14">
        <v>9.6999999999999993</v>
      </c>
      <c r="T21" s="15">
        <v>9.1999999999999993</v>
      </c>
      <c r="U21" s="15">
        <v>9.1999999999999993</v>
      </c>
      <c r="V21" s="15">
        <v>9.1</v>
      </c>
      <c r="W21" s="15">
        <v>9.6</v>
      </c>
      <c r="X21" s="16"/>
      <c r="Y21" s="36">
        <f t="shared" si="4"/>
        <v>46.8</v>
      </c>
    </row>
    <row r="22" spans="4:26" ht="15" thickBot="1" x14ac:dyDescent="0.35">
      <c r="D22" s="26" t="s">
        <v>41</v>
      </c>
      <c r="E22" s="17">
        <v>10</v>
      </c>
      <c r="F22" s="18">
        <v>10</v>
      </c>
      <c r="G22" s="18">
        <v>9.8000000000000007</v>
      </c>
      <c r="H22" s="18">
        <v>9.8000000000000007</v>
      </c>
      <c r="I22" s="18">
        <v>9.6999999999999993</v>
      </c>
      <c r="J22" s="19"/>
      <c r="K22" s="37">
        <f t="shared" si="5"/>
        <v>49.3</v>
      </c>
      <c r="L22" s="17">
        <v>10</v>
      </c>
      <c r="M22" s="18">
        <v>9.5</v>
      </c>
      <c r="N22" s="18">
        <v>10</v>
      </c>
      <c r="O22" s="18">
        <v>9.6999999999999993</v>
      </c>
      <c r="P22" s="18">
        <v>10</v>
      </c>
      <c r="Q22" s="19"/>
      <c r="R22" s="37">
        <f t="shared" si="3"/>
        <v>49.2</v>
      </c>
      <c r="S22" s="17">
        <v>8.9</v>
      </c>
      <c r="T22" s="18">
        <v>9.3000000000000007</v>
      </c>
      <c r="U22" s="18">
        <v>9.3000000000000007</v>
      </c>
      <c r="V22" s="18">
        <v>9.4</v>
      </c>
      <c r="W22" s="18">
        <v>9.5</v>
      </c>
      <c r="X22" s="19"/>
      <c r="Y22" s="37">
        <f t="shared" si="4"/>
        <v>46.400000000000006</v>
      </c>
    </row>
    <row r="23" spans="4:26" ht="4.8" customHeight="1" thickBot="1" x14ac:dyDescent="0.35"/>
    <row r="24" spans="4:26" x14ac:dyDescent="0.3">
      <c r="D24" s="130" t="s">
        <v>0</v>
      </c>
      <c r="E24" s="139" t="s">
        <v>13</v>
      </c>
      <c r="F24" s="140"/>
      <c r="G24" s="96" t="s">
        <v>32</v>
      </c>
      <c r="H24" s="96"/>
      <c r="I24" s="122"/>
      <c r="J24" s="135" t="s">
        <v>10</v>
      </c>
      <c r="K24" s="136"/>
      <c r="L24" s="137" t="s">
        <v>11</v>
      </c>
      <c r="M24" s="23"/>
      <c r="N24" s="143" t="s">
        <v>35</v>
      </c>
      <c r="O24" s="143"/>
      <c r="P24" s="143"/>
      <c r="Q24" s="143"/>
      <c r="R24" s="143"/>
      <c r="S24" s="143"/>
      <c r="T24" s="143"/>
      <c r="U24" s="143"/>
    </row>
    <row r="25" spans="4:26" ht="15" thickBot="1" x14ac:dyDescent="0.35">
      <c r="D25" s="132"/>
      <c r="E25" s="141"/>
      <c r="F25" s="142"/>
      <c r="G25" s="93" t="s">
        <v>33</v>
      </c>
      <c r="H25" s="93"/>
      <c r="I25" s="125"/>
      <c r="J25" s="133" t="s">
        <v>14</v>
      </c>
      <c r="K25" s="134"/>
      <c r="L25" s="138"/>
      <c r="M25" s="23"/>
      <c r="N25" s="27"/>
      <c r="O25" s="144" t="s">
        <v>34</v>
      </c>
      <c r="P25" s="144"/>
      <c r="Q25" s="144"/>
      <c r="R25" s="144"/>
      <c r="S25" s="144"/>
      <c r="T25" s="144" t="s">
        <v>10</v>
      </c>
      <c r="U25" s="144"/>
    </row>
    <row r="26" spans="4:26" x14ac:dyDescent="0.3">
      <c r="D26" s="5" t="s">
        <v>31</v>
      </c>
      <c r="E26" s="123">
        <v>0.5</v>
      </c>
      <c r="F26" s="124"/>
      <c r="G26" s="96" t="s">
        <v>49</v>
      </c>
      <c r="H26" s="96"/>
      <c r="I26" s="122"/>
      <c r="J26" s="107">
        <f t="shared" ref="J26:J32" si="6">SUM(K6,R6,Y6,K16,R16,Y16)-E26</f>
        <v>286.70000000000005</v>
      </c>
      <c r="K26" s="108"/>
      <c r="L26" s="25" t="s">
        <v>58</v>
      </c>
      <c r="M26" s="24"/>
      <c r="N26" s="38" t="s">
        <v>51</v>
      </c>
      <c r="O26" s="116" t="s">
        <v>38</v>
      </c>
      <c r="P26" s="117"/>
      <c r="Q26" s="117"/>
      <c r="R26" s="117"/>
      <c r="S26" s="118"/>
      <c r="T26" s="153">
        <v>297.60000000000002</v>
      </c>
      <c r="U26" s="154"/>
    </row>
    <row r="27" spans="4:26" x14ac:dyDescent="0.3">
      <c r="D27" s="6" t="s">
        <v>37</v>
      </c>
      <c r="E27" s="114">
        <v>0</v>
      </c>
      <c r="F27" s="115"/>
      <c r="G27" s="90"/>
      <c r="H27" s="90"/>
      <c r="I27" s="106"/>
      <c r="J27" s="98">
        <f t="shared" si="6"/>
        <v>287.10000000000002</v>
      </c>
      <c r="K27" s="99"/>
      <c r="L27" s="21" t="s">
        <v>54</v>
      </c>
      <c r="M27" s="24"/>
      <c r="N27" s="38" t="s">
        <v>52</v>
      </c>
      <c r="O27" s="116" t="s">
        <v>30</v>
      </c>
      <c r="P27" s="117"/>
      <c r="Q27" s="117"/>
      <c r="R27" s="117"/>
      <c r="S27" s="118"/>
      <c r="T27" s="153">
        <v>293.8</v>
      </c>
      <c r="U27" s="154"/>
    </row>
    <row r="28" spans="4:26" x14ac:dyDescent="0.3">
      <c r="D28" s="6" t="s">
        <v>38</v>
      </c>
      <c r="E28" s="114">
        <v>0</v>
      </c>
      <c r="F28" s="115"/>
      <c r="G28" s="90"/>
      <c r="H28" s="90"/>
      <c r="I28" s="106"/>
      <c r="J28" s="98">
        <f t="shared" si="6"/>
        <v>297.59999999999997</v>
      </c>
      <c r="K28" s="99"/>
      <c r="L28" s="21" t="s">
        <v>51</v>
      </c>
      <c r="M28" s="24"/>
      <c r="N28" s="38" t="s">
        <v>53</v>
      </c>
      <c r="O28" s="116" t="s">
        <v>39</v>
      </c>
      <c r="P28" s="117"/>
      <c r="Q28" s="117"/>
      <c r="R28" s="117"/>
      <c r="S28" s="118"/>
      <c r="T28" s="153">
        <v>288.89999999999998</v>
      </c>
      <c r="U28" s="154"/>
    </row>
    <row r="29" spans="4:26" x14ac:dyDescent="0.3">
      <c r="D29" s="6" t="s">
        <v>39</v>
      </c>
      <c r="E29" s="114">
        <v>0</v>
      </c>
      <c r="F29" s="115"/>
      <c r="G29" s="90"/>
      <c r="H29" s="90"/>
      <c r="I29" s="106"/>
      <c r="J29" s="98">
        <f t="shared" si="6"/>
        <v>288.90000000000003</v>
      </c>
      <c r="K29" s="99"/>
      <c r="L29" s="21" t="s">
        <v>53</v>
      </c>
      <c r="M29" s="24"/>
      <c r="N29" s="27" t="s">
        <v>54</v>
      </c>
      <c r="O29" s="119" t="s">
        <v>37</v>
      </c>
      <c r="P29" s="120"/>
      <c r="Q29" s="120"/>
      <c r="R29" s="120"/>
      <c r="S29" s="121"/>
      <c r="T29" s="82">
        <v>287.10000000000002</v>
      </c>
      <c r="U29" s="83"/>
      <c r="V29" s="13"/>
      <c r="W29" s="13"/>
      <c r="X29" s="13"/>
      <c r="Y29" s="13"/>
      <c r="Z29" s="13"/>
    </row>
    <row r="30" spans="4:26" x14ac:dyDescent="0.3">
      <c r="D30" s="6" t="s">
        <v>30</v>
      </c>
      <c r="E30" s="114">
        <v>0</v>
      </c>
      <c r="F30" s="115"/>
      <c r="G30" s="90"/>
      <c r="H30" s="90"/>
      <c r="I30" s="106"/>
      <c r="J30" s="98">
        <f t="shared" si="6"/>
        <v>293.8</v>
      </c>
      <c r="K30" s="99"/>
      <c r="L30" s="21" t="s">
        <v>52</v>
      </c>
      <c r="M30" s="24"/>
      <c r="N30" s="27" t="s">
        <v>55</v>
      </c>
      <c r="O30" s="119" t="s">
        <v>41</v>
      </c>
      <c r="P30" s="120"/>
      <c r="Q30" s="120"/>
      <c r="R30" s="120"/>
      <c r="S30" s="121"/>
      <c r="T30" s="82">
        <v>286.89999999999998</v>
      </c>
      <c r="U30" s="83"/>
    </row>
    <row r="31" spans="4:26" x14ac:dyDescent="0.3">
      <c r="D31" s="6" t="s">
        <v>40</v>
      </c>
      <c r="E31" s="114">
        <v>0.4</v>
      </c>
      <c r="F31" s="115"/>
      <c r="G31" s="90" t="s">
        <v>56</v>
      </c>
      <c r="H31" s="90"/>
      <c r="I31" s="106"/>
      <c r="J31" s="98">
        <f t="shared" si="6"/>
        <v>282</v>
      </c>
      <c r="K31" s="99"/>
      <c r="L31" s="21" t="s">
        <v>57</v>
      </c>
      <c r="M31" s="24"/>
      <c r="N31" s="27" t="s">
        <v>58</v>
      </c>
      <c r="O31" s="119" t="s">
        <v>31</v>
      </c>
      <c r="P31" s="120"/>
      <c r="Q31" s="120"/>
      <c r="R31" s="120"/>
      <c r="S31" s="121"/>
      <c r="T31" s="82">
        <v>286.7</v>
      </c>
      <c r="U31" s="83"/>
    </row>
    <row r="32" spans="4:26" ht="15" thickBot="1" x14ac:dyDescent="0.35">
      <c r="D32" s="26" t="s">
        <v>41</v>
      </c>
      <c r="E32" s="126">
        <v>0</v>
      </c>
      <c r="F32" s="127"/>
      <c r="G32" s="93"/>
      <c r="H32" s="93"/>
      <c r="I32" s="125"/>
      <c r="J32" s="112">
        <f t="shared" si="6"/>
        <v>286.89999999999998</v>
      </c>
      <c r="K32" s="113"/>
      <c r="L32" s="22" t="s">
        <v>55</v>
      </c>
      <c r="M32" s="24"/>
      <c r="N32" s="27" t="s">
        <v>57</v>
      </c>
      <c r="O32" s="119" t="s">
        <v>40</v>
      </c>
      <c r="P32" s="120"/>
      <c r="Q32" s="120"/>
      <c r="R32" s="120"/>
      <c r="S32" s="121"/>
      <c r="T32" s="82">
        <v>282</v>
      </c>
      <c r="U32" s="83"/>
    </row>
    <row r="33" spans="4:25" ht="7.2" customHeight="1" thickBot="1" x14ac:dyDescent="0.35"/>
    <row r="34" spans="4:25" x14ac:dyDescent="0.3">
      <c r="D34" s="39" t="s">
        <v>19</v>
      </c>
      <c r="E34" s="109" t="s">
        <v>38</v>
      </c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1"/>
      <c r="R34" s="28" t="s">
        <v>12</v>
      </c>
      <c r="S34" s="29"/>
      <c r="T34" s="95" t="s">
        <v>46</v>
      </c>
      <c r="U34" s="96"/>
      <c r="V34" s="96"/>
      <c r="W34" s="96"/>
      <c r="X34" s="96"/>
      <c r="Y34" s="97"/>
    </row>
    <row r="35" spans="4:25" x14ac:dyDescent="0.3">
      <c r="D35" s="30" t="s">
        <v>20</v>
      </c>
      <c r="E35" s="100" t="s">
        <v>30</v>
      </c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2"/>
      <c r="R35" s="31" t="s">
        <v>15</v>
      </c>
      <c r="S35" s="32"/>
      <c r="T35" s="89" t="s">
        <v>47</v>
      </c>
      <c r="U35" s="90"/>
      <c r="V35" s="90"/>
      <c r="W35" s="90"/>
      <c r="X35" s="90"/>
      <c r="Y35" s="91"/>
    </row>
    <row r="36" spans="4:25" x14ac:dyDescent="0.3">
      <c r="D36" s="40" t="s">
        <v>21</v>
      </c>
      <c r="E36" s="103" t="s">
        <v>39</v>
      </c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5"/>
      <c r="R36" s="31" t="s">
        <v>16</v>
      </c>
      <c r="S36" s="32"/>
      <c r="T36" s="89" t="s">
        <v>45</v>
      </c>
      <c r="U36" s="90"/>
      <c r="V36" s="90"/>
      <c r="W36" s="90"/>
      <c r="X36" s="90"/>
      <c r="Y36" s="91"/>
    </row>
    <row r="37" spans="4:25" x14ac:dyDescent="0.3">
      <c r="D37" s="30" t="s">
        <v>22</v>
      </c>
      <c r="E37" s="100" t="s">
        <v>37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2"/>
      <c r="R37" s="31" t="s">
        <v>17</v>
      </c>
      <c r="S37" s="32"/>
      <c r="T37" s="89" t="s">
        <v>48</v>
      </c>
      <c r="U37" s="90"/>
      <c r="V37" s="90"/>
      <c r="W37" s="90"/>
      <c r="X37" s="90"/>
      <c r="Y37" s="91"/>
    </row>
    <row r="38" spans="4:25" ht="15" thickBot="1" x14ac:dyDescent="0.35">
      <c r="D38" s="40" t="s">
        <v>23</v>
      </c>
      <c r="E38" s="103" t="s">
        <v>41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5"/>
      <c r="R38" s="33" t="s">
        <v>18</v>
      </c>
      <c r="S38" s="34"/>
      <c r="T38" s="92" t="s">
        <v>50</v>
      </c>
      <c r="U38" s="93"/>
      <c r="V38" s="93"/>
      <c r="W38" s="93"/>
      <c r="X38" s="93"/>
      <c r="Y38" s="94"/>
    </row>
    <row r="39" spans="4:25" x14ac:dyDescent="0.3">
      <c r="D39" s="30" t="s">
        <v>24</v>
      </c>
      <c r="E39" s="84" t="s">
        <v>38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</row>
    <row r="40" spans="4:25" ht="15" thickBot="1" x14ac:dyDescent="0.35">
      <c r="D40" s="41" t="s">
        <v>25</v>
      </c>
      <c r="E40" s="87" t="s">
        <v>38</v>
      </c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8"/>
    </row>
  </sheetData>
  <mergeCells count="68">
    <mergeCell ref="T26:U26"/>
    <mergeCell ref="O27:S27"/>
    <mergeCell ref="T27:U27"/>
    <mergeCell ref="O28:S28"/>
    <mergeCell ref="T28:U28"/>
    <mergeCell ref="D1:Y1"/>
    <mergeCell ref="D4:D5"/>
    <mergeCell ref="E4:K4"/>
    <mergeCell ref="L4:R4"/>
    <mergeCell ref="S4:Y4"/>
    <mergeCell ref="D2:Y2"/>
    <mergeCell ref="D3:Y3"/>
    <mergeCell ref="S14:Y14"/>
    <mergeCell ref="D14:D15"/>
    <mergeCell ref="D24:D25"/>
    <mergeCell ref="J25:K25"/>
    <mergeCell ref="E14:K14"/>
    <mergeCell ref="L14:R14"/>
    <mergeCell ref="J24:K24"/>
    <mergeCell ref="L24:L25"/>
    <mergeCell ref="E24:F25"/>
    <mergeCell ref="N24:U24"/>
    <mergeCell ref="O25:S25"/>
    <mergeCell ref="T25:U25"/>
    <mergeCell ref="G24:I24"/>
    <mergeCell ref="G25:I25"/>
    <mergeCell ref="E26:F26"/>
    <mergeCell ref="E27:F27"/>
    <mergeCell ref="E28:F28"/>
    <mergeCell ref="G32:I32"/>
    <mergeCell ref="E31:F31"/>
    <mergeCell ref="E32:F32"/>
    <mergeCell ref="E30:F30"/>
    <mergeCell ref="G29:I29"/>
    <mergeCell ref="T29:U29"/>
    <mergeCell ref="J26:K26"/>
    <mergeCell ref="E34:P34"/>
    <mergeCell ref="E35:P35"/>
    <mergeCell ref="E36:P36"/>
    <mergeCell ref="G30:I30"/>
    <mergeCell ref="J32:K32"/>
    <mergeCell ref="G31:I31"/>
    <mergeCell ref="E29:F29"/>
    <mergeCell ref="O26:S26"/>
    <mergeCell ref="O32:S32"/>
    <mergeCell ref="O29:S29"/>
    <mergeCell ref="O30:S30"/>
    <mergeCell ref="O31:S31"/>
    <mergeCell ref="G26:I26"/>
    <mergeCell ref="G27:I27"/>
    <mergeCell ref="J27:K27"/>
    <mergeCell ref="E37:P37"/>
    <mergeCell ref="E38:P38"/>
    <mergeCell ref="J31:K31"/>
    <mergeCell ref="J29:K29"/>
    <mergeCell ref="J30:K30"/>
    <mergeCell ref="J28:K28"/>
    <mergeCell ref="G28:I28"/>
    <mergeCell ref="T30:U30"/>
    <mergeCell ref="T31:U31"/>
    <mergeCell ref="E39:P39"/>
    <mergeCell ref="E40:P40"/>
    <mergeCell ref="T37:Y37"/>
    <mergeCell ref="T38:Y38"/>
    <mergeCell ref="T34:Y34"/>
    <mergeCell ref="T35:Y35"/>
    <mergeCell ref="T36:Y36"/>
    <mergeCell ref="T32:U32"/>
  </mergeCells>
  <pageMargins left="0.23622047244094491" right="0.23622047244094491" top="0.23622047244094491" bottom="0.35433070866141736" header="0.11811023622047245" footer="0.31496062992125984"/>
  <pageSetup paperSize="9" fitToWidth="0" orientation="landscape" horizontalDpi="4294967293" r:id="rId1"/>
  <headerFooter>
    <oddHeader>&amp;C
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0DDF-7E16-4ABE-80F4-46A774B21B1E}">
  <dimension ref="D1:Y40"/>
  <sheetViews>
    <sheetView topLeftCell="A2" zoomScale="120" zoomScaleNormal="120" zoomScaleSheetLayoutView="70" workbookViewId="0">
      <selection activeCell="D16" sqref="D16:Y22"/>
    </sheetView>
  </sheetViews>
  <sheetFormatPr defaultRowHeight="14.4" x14ac:dyDescent="0.3"/>
  <cols>
    <col min="4" max="4" width="21.5546875" customWidth="1"/>
    <col min="5" max="5" width="4.88671875" customWidth="1"/>
    <col min="6" max="6" width="5" customWidth="1"/>
    <col min="7" max="8" width="4.44140625" customWidth="1"/>
    <col min="9" max="9" width="5" customWidth="1"/>
    <col min="10" max="10" width="2" customWidth="1"/>
    <col min="11" max="12" width="4.88671875" customWidth="1"/>
    <col min="13" max="13" width="5" customWidth="1"/>
    <col min="14" max="14" width="4.6640625" customWidth="1"/>
    <col min="15" max="15" width="5" customWidth="1"/>
    <col min="16" max="16" width="4.5546875" customWidth="1"/>
    <col min="17" max="17" width="2" customWidth="1"/>
    <col min="18" max="18" width="4.88671875" customWidth="1"/>
    <col min="19" max="19" width="5" customWidth="1"/>
    <col min="20" max="20" width="4.5546875" customWidth="1"/>
    <col min="21" max="21" width="4.6640625" customWidth="1"/>
    <col min="22" max="22" width="4.5546875" customWidth="1"/>
    <col min="23" max="23" width="4.6640625" customWidth="1"/>
    <col min="24" max="24" width="1.5546875" customWidth="1"/>
    <col min="25" max="25" width="4.6640625" customWidth="1"/>
  </cols>
  <sheetData>
    <row r="1" spans="4:25" x14ac:dyDescent="0.3">
      <c r="D1" s="145" t="s">
        <v>29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7"/>
    </row>
    <row r="2" spans="4:25" ht="15" thickBot="1" x14ac:dyDescent="0.35">
      <c r="D2" s="149" t="s">
        <v>74</v>
      </c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1"/>
    </row>
    <row r="3" spans="4:25" ht="4.5" customHeight="1" thickBot="1" x14ac:dyDescent="0.35"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</row>
    <row r="4" spans="4:25" x14ac:dyDescent="0.3">
      <c r="D4" s="130" t="s">
        <v>0</v>
      </c>
      <c r="E4" s="148" t="s">
        <v>27</v>
      </c>
      <c r="F4" s="128"/>
      <c r="G4" s="128"/>
      <c r="H4" s="128"/>
      <c r="I4" s="128"/>
      <c r="J4" s="128"/>
      <c r="K4" s="129"/>
      <c r="L4" s="128" t="s">
        <v>1</v>
      </c>
      <c r="M4" s="128"/>
      <c r="N4" s="128"/>
      <c r="O4" s="128"/>
      <c r="P4" s="128"/>
      <c r="Q4" s="128"/>
      <c r="R4" s="129"/>
      <c r="S4" s="148" t="s">
        <v>44</v>
      </c>
      <c r="T4" s="128"/>
      <c r="U4" s="128"/>
      <c r="V4" s="128"/>
      <c r="W4" s="128"/>
      <c r="X4" s="128"/>
      <c r="Y4" s="129"/>
    </row>
    <row r="5" spans="4:25" x14ac:dyDescent="0.3">
      <c r="D5" s="131"/>
      <c r="E5" s="1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3" t="s">
        <v>7</v>
      </c>
      <c r="K5" s="35" t="s">
        <v>8</v>
      </c>
      <c r="L5" s="4" t="s">
        <v>2</v>
      </c>
      <c r="M5" s="2" t="s">
        <v>3</v>
      </c>
      <c r="N5" s="2" t="s">
        <v>4</v>
      </c>
      <c r="O5" s="2" t="s">
        <v>5</v>
      </c>
      <c r="P5" s="2" t="s">
        <v>6</v>
      </c>
      <c r="Q5" s="3" t="s">
        <v>7</v>
      </c>
      <c r="R5" s="35" t="s">
        <v>8</v>
      </c>
      <c r="S5" s="1" t="s">
        <v>2</v>
      </c>
      <c r="T5" s="2" t="s">
        <v>3</v>
      </c>
      <c r="U5" s="2" t="s">
        <v>4</v>
      </c>
      <c r="V5" s="2" t="s">
        <v>5</v>
      </c>
      <c r="W5" s="2" t="s">
        <v>6</v>
      </c>
      <c r="X5" s="3" t="s">
        <v>7</v>
      </c>
      <c r="Y5" s="35" t="s">
        <v>8</v>
      </c>
    </row>
    <row r="6" spans="4:25" ht="15" customHeight="1" x14ac:dyDescent="0.3">
      <c r="D6" s="5" t="s">
        <v>31</v>
      </c>
      <c r="E6" s="14">
        <v>9.9</v>
      </c>
      <c r="F6" s="15">
        <v>9.6999999999999993</v>
      </c>
      <c r="G6" s="15">
        <v>9.6999999999999993</v>
      </c>
      <c r="H6" s="15">
        <v>9.8000000000000007</v>
      </c>
      <c r="I6" s="15">
        <v>9.5</v>
      </c>
      <c r="J6" s="16"/>
      <c r="K6" s="36">
        <f>(SUM(E6:I6)-SUM(J6:J6))</f>
        <v>48.6</v>
      </c>
      <c r="L6" s="14">
        <v>9.8000000000000007</v>
      </c>
      <c r="M6" s="15">
        <v>9.8000000000000007</v>
      </c>
      <c r="N6" s="15">
        <v>9.8000000000000007</v>
      </c>
      <c r="O6" s="15">
        <v>9.9</v>
      </c>
      <c r="P6" s="15">
        <v>10</v>
      </c>
      <c r="Q6" s="16"/>
      <c r="R6" s="36">
        <f t="shared" ref="R6:R12" si="0">(SUM(L6:P6)-SUM(Q6:Q6))</f>
        <v>49.300000000000004</v>
      </c>
      <c r="S6" s="14">
        <v>9.9</v>
      </c>
      <c r="T6" s="15">
        <v>9.8000000000000007</v>
      </c>
      <c r="U6" s="15">
        <v>9.6999999999999993</v>
      </c>
      <c r="V6" s="15">
        <v>9.8000000000000007</v>
      </c>
      <c r="W6" s="15">
        <v>10</v>
      </c>
      <c r="X6" s="16"/>
      <c r="Y6" s="36">
        <f t="shared" ref="Y6:Y12" si="1">(SUM(S6:W6)-SUM(X6:X6))</f>
        <v>49.2</v>
      </c>
    </row>
    <row r="7" spans="4:25" ht="15" customHeight="1" x14ac:dyDescent="0.3">
      <c r="D7" s="6" t="s">
        <v>39</v>
      </c>
      <c r="E7" s="14">
        <v>9.8000000000000007</v>
      </c>
      <c r="F7" s="15">
        <v>9.6</v>
      </c>
      <c r="G7" s="15">
        <v>9.5</v>
      </c>
      <c r="H7" s="15">
        <v>9.6999999999999993</v>
      </c>
      <c r="I7" s="15">
        <v>9.3000000000000007</v>
      </c>
      <c r="J7" s="16"/>
      <c r="K7" s="36">
        <f t="shared" ref="K7:K12" si="2">(SUM(E7:I7)-SUM(J7:J7))</f>
        <v>47.899999999999991</v>
      </c>
      <c r="L7" s="14">
        <v>10</v>
      </c>
      <c r="M7" s="15">
        <v>9.8000000000000007</v>
      </c>
      <c r="N7" s="15">
        <v>9.8000000000000007</v>
      </c>
      <c r="O7" s="15">
        <v>9.9</v>
      </c>
      <c r="P7" s="15">
        <v>10</v>
      </c>
      <c r="Q7" s="16"/>
      <c r="R7" s="36">
        <f t="shared" si="0"/>
        <v>49.5</v>
      </c>
      <c r="S7" s="14">
        <v>9.8000000000000007</v>
      </c>
      <c r="T7" s="15">
        <v>9.6999999999999993</v>
      </c>
      <c r="U7" s="15">
        <v>9.5</v>
      </c>
      <c r="V7" s="15">
        <v>9.8000000000000007</v>
      </c>
      <c r="W7" s="15">
        <v>9.6999999999999993</v>
      </c>
      <c r="X7" s="16"/>
      <c r="Y7" s="36">
        <f t="shared" si="1"/>
        <v>48.5</v>
      </c>
    </row>
    <row r="8" spans="4:25" ht="15" customHeight="1" x14ac:dyDescent="0.3">
      <c r="D8" s="6" t="s">
        <v>37</v>
      </c>
      <c r="E8" s="14">
        <v>9.9</v>
      </c>
      <c r="F8" s="15">
        <v>9.6999999999999993</v>
      </c>
      <c r="G8" s="15">
        <v>9.6999999999999993</v>
      </c>
      <c r="H8" s="15">
        <v>9.6999999999999993</v>
      </c>
      <c r="I8" s="15">
        <v>9.6</v>
      </c>
      <c r="J8" s="16"/>
      <c r="K8" s="36">
        <f t="shared" si="2"/>
        <v>48.6</v>
      </c>
      <c r="L8" s="14">
        <v>10</v>
      </c>
      <c r="M8" s="15">
        <v>9.8000000000000007</v>
      </c>
      <c r="N8" s="15">
        <v>9.6999999999999993</v>
      </c>
      <c r="O8" s="15">
        <v>9.8000000000000007</v>
      </c>
      <c r="P8" s="15">
        <v>10</v>
      </c>
      <c r="Q8" s="16"/>
      <c r="R8" s="36">
        <f t="shared" si="0"/>
        <v>49.3</v>
      </c>
      <c r="S8" s="14">
        <v>9.9</v>
      </c>
      <c r="T8" s="15">
        <v>9.8000000000000007</v>
      </c>
      <c r="U8" s="15">
        <v>9.6</v>
      </c>
      <c r="V8" s="15">
        <v>9.9</v>
      </c>
      <c r="W8" s="15">
        <v>10</v>
      </c>
      <c r="X8" s="16"/>
      <c r="Y8" s="36">
        <f t="shared" si="1"/>
        <v>49.2</v>
      </c>
    </row>
    <row r="9" spans="4:25" ht="15" customHeight="1" x14ac:dyDescent="0.3">
      <c r="D9" s="6" t="s">
        <v>41</v>
      </c>
      <c r="E9" s="14">
        <v>9.8000000000000007</v>
      </c>
      <c r="F9" s="15">
        <v>9.6</v>
      </c>
      <c r="G9" s="15">
        <v>9.6999999999999993</v>
      </c>
      <c r="H9" s="15">
        <v>9.6999999999999993</v>
      </c>
      <c r="I9" s="15">
        <v>9.6999999999999993</v>
      </c>
      <c r="J9" s="16"/>
      <c r="K9" s="36">
        <f t="shared" si="2"/>
        <v>48.5</v>
      </c>
      <c r="L9" s="14">
        <v>9.9</v>
      </c>
      <c r="M9" s="15">
        <v>9.6999999999999993</v>
      </c>
      <c r="N9" s="15">
        <v>9.8000000000000007</v>
      </c>
      <c r="O9" s="15">
        <v>9.8000000000000007</v>
      </c>
      <c r="P9" s="15">
        <v>9.9</v>
      </c>
      <c r="Q9" s="16"/>
      <c r="R9" s="36">
        <f t="shared" si="0"/>
        <v>49.1</v>
      </c>
      <c r="S9" s="14">
        <v>9.9</v>
      </c>
      <c r="T9" s="15">
        <v>9.6999999999999993</v>
      </c>
      <c r="U9" s="15">
        <v>9.6</v>
      </c>
      <c r="V9" s="15">
        <v>9.8000000000000007</v>
      </c>
      <c r="W9" s="15">
        <v>9.9</v>
      </c>
      <c r="X9" s="16"/>
      <c r="Y9" s="36">
        <f t="shared" si="1"/>
        <v>48.9</v>
      </c>
    </row>
    <row r="10" spans="4:25" ht="15" customHeight="1" x14ac:dyDescent="0.3">
      <c r="D10" s="6" t="s">
        <v>38</v>
      </c>
      <c r="E10" s="14">
        <v>10</v>
      </c>
      <c r="F10" s="15">
        <v>9.8000000000000007</v>
      </c>
      <c r="G10" s="15">
        <v>9.8000000000000007</v>
      </c>
      <c r="H10" s="15">
        <v>9.6999999999999993</v>
      </c>
      <c r="I10" s="15">
        <v>9.6999999999999993</v>
      </c>
      <c r="J10" s="16"/>
      <c r="K10" s="36">
        <f t="shared" si="2"/>
        <v>49</v>
      </c>
      <c r="L10" s="14">
        <v>9.9</v>
      </c>
      <c r="M10" s="15">
        <v>9.9</v>
      </c>
      <c r="N10" s="15">
        <v>9.6</v>
      </c>
      <c r="O10" s="15">
        <v>9.8000000000000007</v>
      </c>
      <c r="P10" s="15">
        <v>9.8000000000000007</v>
      </c>
      <c r="Q10" s="16"/>
      <c r="R10" s="36">
        <f t="shared" si="0"/>
        <v>49</v>
      </c>
      <c r="S10" s="14">
        <v>10</v>
      </c>
      <c r="T10" s="15">
        <v>9.8000000000000007</v>
      </c>
      <c r="U10" s="15">
        <v>9.8000000000000007</v>
      </c>
      <c r="V10" s="15">
        <v>9.9</v>
      </c>
      <c r="W10" s="15">
        <v>10</v>
      </c>
      <c r="X10" s="16"/>
      <c r="Y10" s="36">
        <f t="shared" si="1"/>
        <v>49.5</v>
      </c>
    </row>
    <row r="11" spans="4:25" ht="15" customHeight="1" x14ac:dyDescent="0.3">
      <c r="D11" s="6" t="s">
        <v>40</v>
      </c>
      <c r="E11" s="14"/>
      <c r="F11" s="15"/>
      <c r="G11" s="15"/>
      <c r="H11" s="15"/>
      <c r="I11" s="15"/>
      <c r="J11" s="16"/>
      <c r="K11" s="36">
        <f t="shared" si="2"/>
        <v>0</v>
      </c>
      <c r="L11" s="14"/>
      <c r="M11" s="15"/>
      <c r="N11" s="15"/>
      <c r="O11" s="15"/>
      <c r="P11" s="15"/>
      <c r="Q11" s="16"/>
      <c r="R11" s="36">
        <f t="shared" si="0"/>
        <v>0</v>
      </c>
      <c r="S11" s="14"/>
      <c r="T11" s="15"/>
      <c r="U11" s="15"/>
      <c r="V11" s="15"/>
      <c r="W11" s="15"/>
      <c r="X11" s="16"/>
      <c r="Y11" s="36">
        <f t="shared" si="1"/>
        <v>0</v>
      </c>
    </row>
    <row r="12" spans="4:25" ht="15" customHeight="1" thickBot="1" x14ac:dyDescent="0.35">
      <c r="D12" s="26" t="s">
        <v>30</v>
      </c>
      <c r="E12" s="17">
        <v>10</v>
      </c>
      <c r="F12" s="18">
        <v>9.9</v>
      </c>
      <c r="G12" s="18">
        <v>9.9</v>
      </c>
      <c r="H12" s="18">
        <v>9.8000000000000007</v>
      </c>
      <c r="I12" s="18">
        <v>9.6999999999999993</v>
      </c>
      <c r="J12" s="19"/>
      <c r="K12" s="37">
        <f t="shared" si="2"/>
        <v>49.3</v>
      </c>
      <c r="L12" s="17">
        <v>10</v>
      </c>
      <c r="M12" s="18">
        <v>10</v>
      </c>
      <c r="N12" s="18">
        <v>9.8000000000000007</v>
      </c>
      <c r="O12" s="18">
        <v>9.9</v>
      </c>
      <c r="P12" s="18">
        <v>10</v>
      </c>
      <c r="Q12" s="19"/>
      <c r="R12" s="37">
        <f t="shared" si="0"/>
        <v>49.7</v>
      </c>
      <c r="S12" s="17">
        <v>10</v>
      </c>
      <c r="T12" s="18">
        <v>9.9</v>
      </c>
      <c r="U12" s="18">
        <v>9.8000000000000007</v>
      </c>
      <c r="V12" s="18">
        <v>9.9</v>
      </c>
      <c r="W12" s="18">
        <v>9.8000000000000007</v>
      </c>
      <c r="X12" s="19"/>
      <c r="Y12" s="37">
        <f t="shared" si="1"/>
        <v>49.400000000000006</v>
      </c>
    </row>
    <row r="13" spans="4:25" ht="4.5" customHeight="1" thickBot="1" x14ac:dyDescent="0.35">
      <c r="D13" s="7"/>
      <c r="E13" s="8"/>
      <c r="F13" s="8"/>
      <c r="G13" s="8"/>
      <c r="H13" s="8"/>
      <c r="I13" s="8"/>
      <c r="J13" s="9"/>
      <c r="K13" s="10"/>
      <c r="L13" s="8"/>
      <c r="M13" s="8"/>
      <c r="N13" s="8"/>
      <c r="O13" s="8"/>
      <c r="P13" s="8"/>
      <c r="Q13" s="11"/>
      <c r="R13" s="10"/>
      <c r="S13" s="8"/>
      <c r="T13" s="8"/>
      <c r="U13" s="8"/>
      <c r="V13" s="8"/>
      <c r="W13" s="8"/>
      <c r="X13" s="11"/>
      <c r="Y13" s="10"/>
    </row>
    <row r="14" spans="4:25" x14ac:dyDescent="0.3">
      <c r="D14" s="130" t="s">
        <v>0</v>
      </c>
      <c r="E14" s="95" t="s">
        <v>26</v>
      </c>
      <c r="F14" s="96"/>
      <c r="G14" s="96"/>
      <c r="H14" s="96"/>
      <c r="I14" s="96"/>
      <c r="J14" s="96"/>
      <c r="K14" s="97"/>
      <c r="L14" s="128" t="s">
        <v>9</v>
      </c>
      <c r="M14" s="128"/>
      <c r="N14" s="128"/>
      <c r="O14" s="128"/>
      <c r="P14" s="128"/>
      <c r="Q14" s="128"/>
      <c r="R14" s="129"/>
      <c r="S14" s="128" t="s">
        <v>28</v>
      </c>
      <c r="T14" s="128"/>
      <c r="U14" s="128"/>
      <c r="V14" s="128"/>
      <c r="W14" s="128"/>
      <c r="X14" s="128"/>
      <c r="Y14" s="129"/>
    </row>
    <row r="15" spans="4:25" x14ac:dyDescent="0.3">
      <c r="D15" s="131"/>
      <c r="E15" s="1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3" t="s">
        <v>7</v>
      </c>
      <c r="K15" s="35" t="s">
        <v>8</v>
      </c>
      <c r="L15" s="2" t="s">
        <v>2</v>
      </c>
      <c r="M15" s="2" t="s">
        <v>3</v>
      </c>
      <c r="N15" s="2" t="s">
        <v>4</v>
      </c>
      <c r="O15" s="2" t="s">
        <v>5</v>
      </c>
      <c r="P15" s="2" t="s">
        <v>6</v>
      </c>
      <c r="Q15" s="3" t="s">
        <v>7</v>
      </c>
      <c r="R15" s="35" t="s">
        <v>8</v>
      </c>
      <c r="S15" s="2" t="s">
        <v>2</v>
      </c>
      <c r="T15" s="2" t="s">
        <v>3</v>
      </c>
      <c r="U15" s="2" t="s">
        <v>4</v>
      </c>
      <c r="V15" s="2" t="s">
        <v>5</v>
      </c>
      <c r="W15" s="2" t="s">
        <v>6</v>
      </c>
      <c r="X15" s="3" t="s">
        <v>7</v>
      </c>
      <c r="Y15" s="35" t="s">
        <v>8</v>
      </c>
    </row>
    <row r="16" spans="4:25" x14ac:dyDescent="0.3">
      <c r="D16" s="5" t="s">
        <v>31</v>
      </c>
      <c r="E16" s="14">
        <v>10</v>
      </c>
      <c r="F16" s="42">
        <v>9.8000000000000007</v>
      </c>
      <c r="G16" s="15">
        <v>9.6999999999999993</v>
      </c>
      <c r="H16" s="15">
        <v>9.9</v>
      </c>
      <c r="I16" s="15">
        <v>9.6999999999999993</v>
      </c>
      <c r="J16" s="16"/>
      <c r="K16" s="36">
        <f>(SUM(E16:I16)-SUM(J16:J16))</f>
        <v>49.099999999999994</v>
      </c>
      <c r="L16" s="14">
        <v>9.9</v>
      </c>
      <c r="M16" s="15">
        <v>9.6999999999999993</v>
      </c>
      <c r="N16" s="15">
        <v>9.8000000000000007</v>
      </c>
      <c r="O16" s="15">
        <v>9.8000000000000007</v>
      </c>
      <c r="P16" s="15">
        <v>9.8000000000000007</v>
      </c>
      <c r="Q16" s="16"/>
      <c r="R16" s="36">
        <f t="shared" ref="R16:R22" si="3">(SUM(L16:P16)-SUM(Q16:Q16))</f>
        <v>49</v>
      </c>
      <c r="S16" s="14">
        <v>9.8000000000000007</v>
      </c>
      <c r="T16" s="15">
        <v>9.9</v>
      </c>
      <c r="U16" s="15">
        <v>10</v>
      </c>
      <c r="V16" s="15">
        <v>10</v>
      </c>
      <c r="W16" s="15">
        <v>9.8000000000000007</v>
      </c>
      <c r="X16" s="16"/>
      <c r="Y16" s="36">
        <f t="shared" ref="Y16:Y22" si="4">(SUM(S16:W16)-SUM(X16:X16))</f>
        <v>49.5</v>
      </c>
    </row>
    <row r="17" spans="4:25" x14ac:dyDescent="0.3">
      <c r="D17" s="6" t="s">
        <v>39</v>
      </c>
      <c r="E17" s="14">
        <v>9.9</v>
      </c>
      <c r="F17" s="15">
        <v>9.8000000000000007</v>
      </c>
      <c r="G17" s="15">
        <v>9.9</v>
      </c>
      <c r="H17" s="15">
        <v>9.8000000000000007</v>
      </c>
      <c r="I17" s="15">
        <v>10</v>
      </c>
      <c r="J17" s="16"/>
      <c r="K17" s="36">
        <f>(SUM(E17:I17)-SUM(J17:J17))</f>
        <v>49.400000000000006</v>
      </c>
      <c r="L17" s="14">
        <v>9.8000000000000007</v>
      </c>
      <c r="M17" s="15">
        <v>9.6999999999999993</v>
      </c>
      <c r="N17" s="15">
        <v>9.6999999999999993</v>
      </c>
      <c r="O17" s="15">
        <v>9.8000000000000007</v>
      </c>
      <c r="P17" s="15">
        <v>9.4</v>
      </c>
      <c r="Q17" s="16"/>
      <c r="R17" s="36">
        <f t="shared" si="3"/>
        <v>48.4</v>
      </c>
      <c r="S17" s="14">
        <v>9.9</v>
      </c>
      <c r="T17" s="15">
        <v>10</v>
      </c>
      <c r="U17" s="15">
        <v>10</v>
      </c>
      <c r="V17" s="15">
        <v>10</v>
      </c>
      <c r="W17" s="15">
        <v>10</v>
      </c>
      <c r="X17" s="16"/>
      <c r="Y17" s="36">
        <f t="shared" si="4"/>
        <v>49.9</v>
      </c>
    </row>
    <row r="18" spans="4:25" x14ac:dyDescent="0.3">
      <c r="D18" s="6" t="s">
        <v>37</v>
      </c>
      <c r="E18" s="14">
        <v>10</v>
      </c>
      <c r="F18" s="15">
        <v>10</v>
      </c>
      <c r="G18" s="15">
        <v>9.8000000000000007</v>
      </c>
      <c r="H18" s="15">
        <v>10</v>
      </c>
      <c r="I18" s="15">
        <v>9.8000000000000007</v>
      </c>
      <c r="J18" s="16"/>
      <c r="K18" s="36">
        <f t="shared" ref="K18:K22" si="5">(SUM(E18:I18)-SUM(J18:J18))</f>
        <v>49.599999999999994</v>
      </c>
      <c r="L18" s="14">
        <v>10</v>
      </c>
      <c r="M18" s="15">
        <v>9.6999999999999993</v>
      </c>
      <c r="N18" s="15">
        <v>9.6</v>
      </c>
      <c r="O18" s="15">
        <v>10</v>
      </c>
      <c r="P18" s="15">
        <v>10</v>
      </c>
      <c r="Q18" s="16"/>
      <c r="R18" s="36">
        <f t="shared" si="3"/>
        <v>49.3</v>
      </c>
      <c r="S18" s="14">
        <v>9.9</v>
      </c>
      <c r="T18" s="15">
        <v>9.9</v>
      </c>
      <c r="U18" s="15">
        <v>9.9</v>
      </c>
      <c r="V18" s="15">
        <v>10</v>
      </c>
      <c r="W18" s="15">
        <v>10</v>
      </c>
      <c r="X18" s="16"/>
      <c r="Y18" s="36">
        <f t="shared" si="4"/>
        <v>49.7</v>
      </c>
    </row>
    <row r="19" spans="4:25" x14ac:dyDescent="0.3">
      <c r="D19" s="6" t="s">
        <v>41</v>
      </c>
      <c r="E19" s="14">
        <v>9.9</v>
      </c>
      <c r="F19" s="15">
        <v>9.8000000000000007</v>
      </c>
      <c r="G19" s="15">
        <v>9.6999999999999993</v>
      </c>
      <c r="H19" s="15">
        <v>9.9</v>
      </c>
      <c r="I19" s="15">
        <v>10</v>
      </c>
      <c r="J19" s="16"/>
      <c r="K19" s="36">
        <f t="shared" si="5"/>
        <v>49.300000000000004</v>
      </c>
      <c r="L19" s="14">
        <v>10</v>
      </c>
      <c r="M19" s="15">
        <v>9.6999999999999993</v>
      </c>
      <c r="N19" s="15">
        <v>9.9</v>
      </c>
      <c r="O19" s="15">
        <v>9.9</v>
      </c>
      <c r="P19" s="15">
        <v>9.9</v>
      </c>
      <c r="Q19" s="16"/>
      <c r="R19" s="36">
        <f t="shared" si="3"/>
        <v>49.4</v>
      </c>
      <c r="S19" s="14">
        <v>9.9</v>
      </c>
      <c r="T19" s="15">
        <v>9.9</v>
      </c>
      <c r="U19" s="15">
        <v>10</v>
      </c>
      <c r="V19" s="15">
        <v>10</v>
      </c>
      <c r="W19" s="15">
        <v>10</v>
      </c>
      <c r="X19" s="16"/>
      <c r="Y19" s="36">
        <f t="shared" si="4"/>
        <v>49.8</v>
      </c>
    </row>
    <row r="20" spans="4:25" x14ac:dyDescent="0.3">
      <c r="D20" s="6" t="s">
        <v>38</v>
      </c>
      <c r="E20" s="14">
        <v>10</v>
      </c>
      <c r="F20" s="15">
        <v>9.9</v>
      </c>
      <c r="G20" s="15">
        <v>10</v>
      </c>
      <c r="H20" s="15">
        <v>9.8000000000000007</v>
      </c>
      <c r="I20" s="15">
        <v>9.9</v>
      </c>
      <c r="J20" s="16"/>
      <c r="K20" s="36">
        <f t="shared" si="5"/>
        <v>49.6</v>
      </c>
      <c r="L20" s="14">
        <v>9.9</v>
      </c>
      <c r="M20" s="15">
        <v>9.8000000000000007</v>
      </c>
      <c r="N20" s="15">
        <v>9.8000000000000007</v>
      </c>
      <c r="O20" s="15">
        <v>9.8000000000000007</v>
      </c>
      <c r="P20" s="15">
        <v>9.8000000000000007</v>
      </c>
      <c r="Q20" s="16"/>
      <c r="R20" s="36">
        <f t="shared" si="3"/>
        <v>49.100000000000009</v>
      </c>
      <c r="S20" s="14">
        <v>10</v>
      </c>
      <c r="T20" s="15">
        <v>9.9</v>
      </c>
      <c r="U20" s="15">
        <v>10</v>
      </c>
      <c r="V20" s="15">
        <v>10</v>
      </c>
      <c r="W20" s="15">
        <v>9.9</v>
      </c>
      <c r="X20" s="16"/>
      <c r="Y20" s="36">
        <f t="shared" si="4"/>
        <v>49.8</v>
      </c>
    </row>
    <row r="21" spans="4:25" x14ac:dyDescent="0.3">
      <c r="D21" s="6" t="s">
        <v>40</v>
      </c>
      <c r="E21" s="14"/>
      <c r="F21" s="15"/>
      <c r="G21" s="15"/>
      <c r="H21" s="15"/>
      <c r="I21" s="15"/>
      <c r="J21" s="16"/>
      <c r="K21" s="36">
        <f t="shared" si="5"/>
        <v>0</v>
      </c>
      <c r="L21" s="14"/>
      <c r="M21" s="15"/>
      <c r="N21" s="15"/>
      <c r="O21" s="15"/>
      <c r="P21" s="15"/>
      <c r="Q21" s="16"/>
      <c r="R21" s="36">
        <f t="shared" si="3"/>
        <v>0</v>
      </c>
      <c r="S21" s="14"/>
      <c r="T21" s="15"/>
      <c r="U21" s="15"/>
      <c r="V21" s="15"/>
      <c r="W21" s="15"/>
      <c r="X21" s="16"/>
      <c r="Y21" s="36">
        <f t="shared" si="4"/>
        <v>0</v>
      </c>
    </row>
    <row r="22" spans="4:25" ht="15" thickBot="1" x14ac:dyDescent="0.35">
      <c r="D22" s="26" t="s">
        <v>30</v>
      </c>
      <c r="E22" s="17">
        <v>10</v>
      </c>
      <c r="F22" s="18">
        <v>10</v>
      </c>
      <c r="G22" s="18">
        <v>10</v>
      </c>
      <c r="H22" s="18">
        <v>10</v>
      </c>
      <c r="I22" s="18">
        <v>10</v>
      </c>
      <c r="J22" s="19"/>
      <c r="K22" s="37">
        <f t="shared" si="5"/>
        <v>50</v>
      </c>
      <c r="L22" s="17">
        <v>10</v>
      </c>
      <c r="M22" s="18">
        <v>9.9</v>
      </c>
      <c r="N22" s="18">
        <v>9.8000000000000007</v>
      </c>
      <c r="O22" s="18">
        <v>10</v>
      </c>
      <c r="P22" s="18">
        <v>9.8000000000000007</v>
      </c>
      <c r="Q22" s="19"/>
      <c r="R22" s="37">
        <f t="shared" si="3"/>
        <v>49.5</v>
      </c>
      <c r="S22" s="17">
        <v>10</v>
      </c>
      <c r="T22" s="18">
        <v>10</v>
      </c>
      <c r="U22" s="18">
        <v>10</v>
      </c>
      <c r="V22" s="18">
        <v>10</v>
      </c>
      <c r="W22" s="18">
        <v>10</v>
      </c>
      <c r="X22" s="19"/>
      <c r="Y22" s="37">
        <f t="shared" si="4"/>
        <v>50</v>
      </c>
    </row>
    <row r="23" spans="4:25" ht="4.8" customHeight="1" thickBot="1" x14ac:dyDescent="0.35"/>
    <row r="24" spans="4:25" x14ac:dyDescent="0.3">
      <c r="D24" s="130" t="s">
        <v>0</v>
      </c>
      <c r="E24" s="139" t="s">
        <v>13</v>
      </c>
      <c r="F24" s="140"/>
      <c r="G24" s="96" t="s">
        <v>32</v>
      </c>
      <c r="H24" s="96"/>
      <c r="I24" s="122"/>
      <c r="J24" s="135" t="s">
        <v>10</v>
      </c>
      <c r="K24" s="136"/>
      <c r="L24" s="137" t="s">
        <v>11</v>
      </c>
      <c r="M24" s="23"/>
      <c r="N24" s="143" t="s">
        <v>35</v>
      </c>
      <c r="O24" s="143"/>
      <c r="P24" s="143"/>
      <c r="Q24" s="143"/>
      <c r="R24" s="143"/>
      <c r="S24" s="143"/>
      <c r="T24" s="143"/>
      <c r="U24" s="143"/>
    </row>
    <row r="25" spans="4:25" ht="15" thickBot="1" x14ac:dyDescent="0.35">
      <c r="D25" s="132"/>
      <c r="E25" s="141"/>
      <c r="F25" s="142"/>
      <c r="G25" s="93" t="s">
        <v>33</v>
      </c>
      <c r="H25" s="93"/>
      <c r="I25" s="125"/>
      <c r="J25" s="133" t="s">
        <v>14</v>
      </c>
      <c r="K25" s="134"/>
      <c r="L25" s="138"/>
      <c r="M25" s="23"/>
      <c r="N25" s="27"/>
      <c r="O25" s="144" t="s">
        <v>34</v>
      </c>
      <c r="P25" s="144"/>
      <c r="Q25" s="144"/>
      <c r="R25" s="144"/>
      <c r="S25" s="144"/>
      <c r="T25" s="144" t="s">
        <v>10</v>
      </c>
      <c r="U25" s="144"/>
    </row>
    <row r="26" spans="4:25" x14ac:dyDescent="0.3">
      <c r="D26" s="5" t="s">
        <v>31</v>
      </c>
      <c r="E26" s="123">
        <v>0</v>
      </c>
      <c r="F26" s="124"/>
      <c r="G26" s="96"/>
      <c r="H26" s="96"/>
      <c r="I26" s="122"/>
      <c r="J26" s="107">
        <f t="shared" ref="J26:J32" si="6">SUM(K6,R6,Y6,K16,R16,Y16)-E26</f>
        <v>294.70000000000005</v>
      </c>
      <c r="K26" s="108"/>
      <c r="L26" s="25" t="s">
        <v>72</v>
      </c>
      <c r="M26" s="24"/>
      <c r="N26" s="38" t="s">
        <v>51</v>
      </c>
      <c r="O26" s="48" t="s">
        <v>30</v>
      </c>
      <c r="P26" s="49"/>
      <c r="Q26" s="49"/>
      <c r="R26" s="49"/>
      <c r="S26" s="50"/>
      <c r="T26" s="53"/>
      <c r="U26" s="54">
        <v>297.89999999999998</v>
      </c>
    </row>
    <row r="27" spans="4:25" x14ac:dyDescent="0.3">
      <c r="D27" s="6" t="s">
        <v>39</v>
      </c>
      <c r="E27" s="114">
        <v>0</v>
      </c>
      <c r="F27" s="115"/>
      <c r="G27" s="90"/>
      <c r="H27" s="90"/>
      <c r="I27" s="106"/>
      <c r="J27" s="98">
        <f t="shared" si="6"/>
        <v>293.59999999999997</v>
      </c>
      <c r="K27" s="99"/>
      <c r="L27" s="21" t="s">
        <v>73</v>
      </c>
      <c r="M27" s="24"/>
      <c r="N27" s="38" t="s">
        <v>52</v>
      </c>
      <c r="O27" s="48" t="s">
        <v>38</v>
      </c>
      <c r="P27" s="49"/>
      <c r="Q27" s="49"/>
      <c r="R27" s="49"/>
      <c r="S27" s="50"/>
      <c r="T27" s="53"/>
      <c r="U27" s="54">
        <v>296</v>
      </c>
    </row>
    <row r="28" spans="4:25" x14ac:dyDescent="0.3">
      <c r="D28" s="6" t="s">
        <v>37</v>
      </c>
      <c r="E28" s="114">
        <v>0</v>
      </c>
      <c r="F28" s="115"/>
      <c r="G28" s="90"/>
      <c r="H28" s="90"/>
      <c r="I28" s="106"/>
      <c r="J28" s="98">
        <f t="shared" si="6"/>
        <v>295.7</v>
      </c>
      <c r="K28" s="99"/>
      <c r="L28" s="21" t="s">
        <v>70</v>
      </c>
      <c r="M28" s="24"/>
      <c r="N28" s="38" t="s">
        <v>53</v>
      </c>
      <c r="O28" s="48" t="s">
        <v>37</v>
      </c>
      <c r="P28" s="49"/>
      <c r="Q28" s="49"/>
      <c r="R28" s="49"/>
      <c r="S28" s="50"/>
      <c r="T28" s="53"/>
      <c r="U28" s="54">
        <v>295.7</v>
      </c>
    </row>
    <row r="29" spans="4:25" x14ac:dyDescent="0.3">
      <c r="D29" s="6" t="s">
        <v>41</v>
      </c>
      <c r="E29" s="114">
        <v>0</v>
      </c>
      <c r="F29" s="115"/>
      <c r="G29" s="90"/>
      <c r="H29" s="90"/>
      <c r="I29" s="106"/>
      <c r="J29" s="98">
        <f t="shared" si="6"/>
        <v>295</v>
      </c>
      <c r="K29" s="99"/>
      <c r="L29" s="21" t="s">
        <v>71</v>
      </c>
      <c r="M29" s="24"/>
      <c r="N29" s="27" t="s">
        <v>54</v>
      </c>
      <c r="O29" s="45" t="s">
        <v>41</v>
      </c>
      <c r="P29" s="46"/>
      <c r="Q29" s="46"/>
      <c r="R29" s="46"/>
      <c r="S29" s="47"/>
      <c r="T29" s="51"/>
      <c r="U29" s="52">
        <v>295</v>
      </c>
      <c r="V29" s="13"/>
      <c r="W29" s="13"/>
      <c r="X29" s="13"/>
      <c r="Y29" s="13"/>
    </row>
    <row r="30" spans="4:25" x14ac:dyDescent="0.3">
      <c r="D30" s="6" t="s">
        <v>38</v>
      </c>
      <c r="E30" s="114">
        <v>0</v>
      </c>
      <c r="F30" s="115"/>
      <c r="G30" s="90"/>
      <c r="H30" s="90"/>
      <c r="I30" s="106"/>
      <c r="J30" s="98">
        <f t="shared" si="6"/>
        <v>296</v>
      </c>
      <c r="K30" s="99"/>
      <c r="L30" s="21" t="s">
        <v>65</v>
      </c>
      <c r="M30" s="24"/>
      <c r="N30" s="27" t="s">
        <v>55</v>
      </c>
      <c r="O30" s="45" t="s">
        <v>31</v>
      </c>
      <c r="P30" s="46"/>
      <c r="Q30" s="46"/>
      <c r="R30" s="46"/>
      <c r="S30" s="47"/>
      <c r="T30" s="51"/>
      <c r="U30" s="52">
        <v>294.7</v>
      </c>
    </row>
    <row r="31" spans="4:25" x14ac:dyDescent="0.3">
      <c r="D31" s="6" t="s">
        <v>40</v>
      </c>
      <c r="E31" s="114" t="s">
        <v>69</v>
      </c>
      <c r="F31" s="115"/>
      <c r="G31" s="90" t="s">
        <v>66</v>
      </c>
      <c r="H31" s="90"/>
      <c r="I31" s="106"/>
      <c r="J31" s="98" t="s">
        <v>68</v>
      </c>
      <c r="K31" s="99"/>
      <c r="L31" s="21" t="s">
        <v>67</v>
      </c>
      <c r="M31" s="24"/>
      <c r="N31" s="27" t="s">
        <v>58</v>
      </c>
      <c r="O31" s="45" t="s">
        <v>39</v>
      </c>
      <c r="P31" s="46"/>
      <c r="Q31" s="46"/>
      <c r="R31" s="46"/>
      <c r="S31" s="47"/>
      <c r="T31" s="51"/>
      <c r="U31" s="52">
        <v>293.60000000000002</v>
      </c>
    </row>
    <row r="32" spans="4:25" ht="15" thickBot="1" x14ac:dyDescent="0.35">
      <c r="D32" s="26" t="s">
        <v>30</v>
      </c>
      <c r="E32" s="126">
        <v>0</v>
      </c>
      <c r="F32" s="127"/>
      <c r="G32" s="93"/>
      <c r="H32" s="93"/>
      <c r="I32" s="125"/>
      <c r="J32" s="112">
        <f t="shared" si="6"/>
        <v>297.89999999999998</v>
      </c>
      <c r="K32" s="113"/>
      <c r="L32" s="22" t="s">
        <v>64</v>
      </c>
      <c r="M32" s="24"/>
      <c r="N32" s="27" t="s">
        <v>57</v>
      </c>
      <c r="O32" s="45" t="s">
        <v>40</v>
      </c>
      <c r="P32" s="46"/>
      <c r="Q32" s="46"/>
      <c r="R32" s="46"/>
      <c r="S32" s="47"/>
      <c r="T32" s="51"/>
      <c r="U32" s="52" t="s">
        <v>68</v>
      </c>
    </row>
    <row r="33" spans="4:25" ht="7.2" customHeight="1" thickBot="1" x14ac:dyDescent="0.35"/>
    <row r="34" spans="4:25" x14ac:dyDescent="0.3">
      <c r="D34" s="39" t="s">
        <v>19</v>
      </c>
      <c r="E34" s="109" t="s">
        <v>30</v>
      </c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1"/>
      <c r="R34" s="55" t="s">
        <v>12</v>
      </c>
      <c r="S34" s="56"/>
      <c r="T34" s="59"/>
      <c r="U34" s="56" t="s">
        <v>59</v>
      </c>
      <c r="V34" s="56"/>
      <c r="W34" s="56"/>
      <c r="X34" s="56"/>
      <c r="Y34" s="59"/>
    </row>
    <row r="35" spans="4:25" x14ac:dyDescent="0.3">
      <c r="D35" s="30" t="s">
        <v>20</v>
      </c>
      <c r="E35" s="100" t="s">
        <v>38</v>
      </c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2"/>
      <c r="R35" s="43" t="s">
        <v>15</v>
      </c>
      <c r="S35" s="44"/>
      <c r="T35" s="60"/>
      <c r="U35" s="44" t="s">
        <v>60</v>
      </c>
      <c r="V35" s="44"/>
      <c r="W35" s="44"/>
      <c r="X35" s="44"/>
      <c r="Y35" s="60"/>
    </row>
    <row r="36" spans="4:25" x14ac:dyDescent="0.3">
      <c r="D36" s="40" t="s">
        <v>21</v>
      </c>
      <c r="E36" s="103" t="s">
        <v>37</v>
      </c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5"/>
      <c r="R36" s="43" t="s">
        <v>16</v>
      </c>
      <c r="S36" s="44"/>
      <c r="T36" s="60"/>
      <c r="U36" s="44" t="s">
        <v>61</v>
      </c>
      <c r="V36" s="44"/>
      <c r="W36" s="44"/>
      <c r="X36" s="44"/>
      <c r="Y36" s="60"/>
    </row>
    <row r="37" spans="4:25" x14ac:dyDescent="0.3">
      <c r="D37" s="30" t="s">
        <v>22</v>
      </c>
      <c r="E37" s="100" t="s">
        <v>41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2"/>
      <c r="R37" s="43" t="s">
        <v>17</v>
      </c>
      <c r="S37" s="44"/>
      <c r="T37" s="60"/>
      <c r="U37" s="44" t="s">
        <v>62</v>
      </c>
      <c r="V37" s="44"/>
      <c r="W37" s="44"/>
      <c r="X37" s="44"/>
      <c r="Y37" s="60"/>
    </row>
    <row r="38" spans="4:25" ht="15" thickBot="1" x14ac:dyDescent="0.35">
      <c r="D38" s="40" t="s">
        <v>23</v>
      </c>
      <c r="E38" s="103" t="s">
        <v>31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5"/>
      <c r="R38" s="57" t="s">
        <v>18</v>
      </c>
      <c r="S38" s="58"/>
      <c r="T38" s="61"/>
      <c r="U38" s="58" t="s">
        <v>63</v>
      </c>
      <c r="V38" s="58"/>
      <c r="W38" s="58"/>
      <c r="X38" s="58"/>
      <c r="Y38" s="61"/>
    </row>
    <row r="39" spans="4:25" x14ac:dyDescent="0.3">
      <c r="D39" s="30" t="s">
        <v>24</v>
      </c>
      <c r="E39" s="84" t="s">
        <v>30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</row>
    <row r="40" spans="4:25" ht="15" thickBot="1" x14ac:dyDescent="0.35">
      <c r="D40" s="41" t="s">
        <v>25</v>
      </c>
      <c r="E40" s="87" t="s">
        <v>30</v>
      </c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8"/>
    </row>
  </sheetData>
  <sortState xmlns:xlrd2="http://schemas.microsoft.com/office/spreadsheetml/2017/richdata2" ref="O26:U31">
    <sortCondition descending="1" ref="U26:U31"/>
  </sortState>
  <mergeCells count="49">
    <mergeCell ref="D1:Y1"/>
    <mergeCell ref="D2:Y2"/>
    <mergeCell ref="D3:Y3"/>
    <mergeCell ref="D4:D5"/>
    <mergeCell ref="E4:K4"/>
    <mergeCell ref="L4:R4"/>
    <mergeCell ref="S4:Y4"/>
    <mergeCell ref="D14:D15"/>
    <mergeCell ref="E14:K14"/>
    <mergeCell ref="L14:R14"/>
    <mergeCell ref="S14:Y14"/>
    <mergeCell ref="D24:D25"/>
    <mergeCell ref="E24:F25"/>
    <mergeCell ref="G24:I24"/>
    <mergeCell ref="J24:K24"/>
    <mergeCell ref="L24:L25"/>
    <mergeCell ref="N24:U24"/>
    <mergeCell ref="G25:I25"/>
    <mergeCell ref="J25:K25"/>
    <mergeCell ref="O25:S25"/>
    <mergeCell ref="T25:U25"/>
    <mergeCell ref="E26:F26"/>
    <mergeCell ref="G26:I26"/>
    <mergeCell ref="J26:K26"/>
    <mergeCell ref="E27:F27"/>
    <mergeCell ref="G27:I27"/>
    <mergeCell ref="J27:K27"/>
    <mergeCell ref="E28:F28"/>
    <mergeCell ref="G28:I28"/>
    <mergeCell ref="J28:K28"/>
    <mergeCell ref="E29:F29"/>
    <mergeCell ref="G29:I29"/>
    <mergeCell ref="J29:K29"/>
    <mergeCell ref="E30:F30"/>
    <mergeCell ref="G30:I30"/>
    <mergeCell ref="J30:K30"/>
    <mergeCell ref="E31:F31"/>
    <mergeCell ref="G31:I31"/>
    <mergeCell ref="J31:K31"/>
    <mergeCell ref="E32:F32"/>
    <mergeCell ref="G32:I32"/>
    <mergeCell ref="J32:K32"/>
    <mergeCell ref="E37:P37"/>
    <mergeCell ref="E38:P38"/>
    <mergeCell ref="E39:P39"/>
    <mergeCell ref="E40:P40"/>
    <mergeCell ref="E34:P34"/>
    <mergeCell ref="E35:P35"/>
    <mergeCell ref="E36:P36"/>
  </mergeCells>
  <pageMargins left="0.23622047244094491" right="0.23622047244094491" top="0.23622047244094491" bottom="0.35433070866141736" header="0.11811023622047245" footer="0.31496062992125984"/>
  <pageSetup paperSize="9" fitToWidth="0" orientation="landscape" horizontalDpi="4294967293" r:id="rId1"/>
  <headerFooter>
    <oddHeader>&amp;C
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CB0D-1CC7-44FD-A7EE-D189B236E578}">
  <dimension ref="D1:Y40"/>
  <sheetViews>
    <sheetView zoomScale="94" zoomScaleNormal="94" zoomScaleSheetLayoutView="70" workbookViewId="0">
      <selection activeCell="D1" sqref="D1:Y1"/>
    </sheetView>
  </sheetViews>
  <sheetFormatPr defaultRowHeight="14.4" x14ac:dyDescent="0.3"/>
  <cols>
    <col min="4" max="4" width="21.5546875" customWidth="1"/>
    <col min="5" max="9" width="4.88671875" customWidth="1"/>
    <col min="10" max="10" width="2" customWidth="1"/>
    <col min="11" max="16" width="4.88671875" customWidth="1"/>
    <col min="17" max="17" width="2" customWidth="1"/>
    <col min="18" max="23" width="4.88671875" customWidth="1"/>
    <col min="24" max="24" width="1.5546875" customWidth="1"/>
    <col min="25" max="25" width="5.21875" customWidth="1"/>
  </cols>
  <sheetData>
    <row r="1" spans="4:25" x14ac:dyDescent="0.3">
      <c r="D1" s="145" t="s">
        <v>29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7"/>
    </row>
    <row r="2" spans="4:25" ht="15" thickBot="1" x14ac:dyDescent="0.35">
      <c r="D2" s="149" t="s">
        <v>75</v>
      </c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1"/>
    </row>
    <row r="3" spans="4:25" ht="4.5" customHeight="1" thickBot="1" x14ac:dyDescent="0.35"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</row>
    <row r="4" spans="4:25" x14ac:dyDescent="0.3">
      <c r="D4" s="130" t="s">
        <v>0</v>
      </c>
      <c r="E4" s="148" t="s">
        <v>27</v>
      </c>
      <c r="F4" s="128"/>
      <c r="G4" s="128"/>
      <c r="H4" s="128"/>
      <c r="I4" s="128"/>
      <c r="J4" s="128"/>
      <c r="K4" s="129"/>
      <c r="L4" s="128" t="s">
        <v>1</v>
      </c>
      <c r="M4" s="128"/>
      <c r="N4" s="128"/>
      <c r="O4" s="128"/>
      <c r="P4" s="128"/>
      <c r="Q4" s="128"/>
      <c r="R4" s="129"/>
      <c r="S4" s="148" t="s">
        <v>44</v>
      </c>
      <c r="T4" s="128"/>
      <c r="U4" s="128"/>
      <c r="V4" s="128"/>
      <c r="W4" s="128"/>
      <c r="X4" s="128"/>
      <c r="Y4" s="129"/>
    </row>
    <row r="5" spans="4:25" x14ac:dyDescent="0.3">
      <c r="D5" s="131"/>
      <c r="E5" s="1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3" t="s">
        <v>7</v>
      </c>
      <c r="K5" s="35" t="s">
        <v>8</v>
      </c>
      <c r="L5" s="4" t="s">
        <v>2</v>
      </c>
      <c r="M5" s="2" t="s">
        <v>3</v>
      </c>
      <c r="N5" s="2" t="s">
        <v>4</v>
      </c>
      <c r="O5" s="2" t="s">
        <v>5</v>
      </c>
      <c r="P5" s="2" t="s">
        <v>6</v>
      </c>
      <c r="Q5" s="3" t="s">
        <v>7</v>
      </c>
      <c r="R5" s="35" t="s">
        <v>8</v>
      </c>
      <c r="S5" s="1" t="s">
        <v>2</v>
      </c>
      <c r="T5" s="2" t="s">
        <v>3</v>
      </c>
      <c r="U5" s="2" t="s">
        <v>4</v>
      </c>
      <c r="V5" s="2" t="s">
        <v>5</v>
      </c>
      <c r="W5" s="2" t="s">
        <v>6</v>
      </c>
      <c r="X5" s="3" t="s">
        <v>7</v>
      </c>
      <c r="Y5" s="35" t="s">
        <v>8</v>
      </c>
    </row>
    <row r="6" spans="4:25" ht="15" customHeight="1" x14ac:dyDescent="0.3">
      <c r="D6" s="5" t="s">
        <v>38</v>
      </c>
      <c r="E6" s="14">
        <v>10</v>
      </c>
      <c r="F6" s="15">
        <v>9.5</v>
      </c>
      <c r="G6" s="15">
        <v>9</v>
      </c>
      <c r="H6" s="15">
        <v>10</v>
      </c>
      <c r="I6" s="15">
        <v>9.9</v>
      </c>
      <c r="J6" s="16"/>
      <c r="K6" s="36">
        <f>(SUM(E6:I6)-SUM(J6:J6))</f>
        <v>48.4</v>
      </c>
      <c r="L6" s="14">
        <v>10</v>
      </c>
      <c r="M6" s="15">
        <v>9.8000000000000007</v>
      </c>
      <c r="N6" s="15">
        <v>9</v>
      </c>
      <c r="O6" s="15">
        <v>9.8000000000000007</v>
      </c>
      <c r="P6" s="15">
        <v>9.9</v>
      </c>
      <c r="Q6" s="16"/>
      <c r="R6" s="36">
        <f t="shared" ref="R6:R12" si="0">(SUM(L6:P6)-SUM(Q6:Q6))</f>
        <v>48.5</v>
      </c>
      <c r="S6" s="14">
        <v>10</v>
      </c>
      <c r="T6" s="15">
        <v>9.6</v>
      </c>
      <c r="U6" s="15">
        <v>9</v>
      </c>
      <c r="V6" s="15">
        <v>9.9</v>
      </c>
      <c r="W6" s="15">
        <v>9.9</v>
      </c>
      <c r="X6" s="16"/>
      <c r="Y6" s="36">
        <f t="shared" ref="Y6:Y12" si="1">(SUM(S6:W6)-SUM(X6:X6))</f>
        <v>48.4</v>
      </c>
    </row>
    <row r="7" spans="4:25" ht="15" customHeight="1" x14ac:dyDescent="0.3">
      <c r="D7" s="6" t="s">
        <v>41</v>
      </c>
      <c r="E7" s="14">
        <v>9.9</v>
      </c>
      <c r="F7" s="15">
        <v>9.5</v>
      </c>
      <c r="G7" s="15">
        <v>9.3000000000000007</v>
      </c>
      <c r="H7" s="15">
        <v>9.6999999999999993</v>
      </c>
      <c r="I7" s="15">
        <v>9.8000000000000007</v>
      </c>
      <c r="J7" s="16"/>
      <c r="K7" s="36">
        <f t="shared" ref="K7:K12" si="2">(SUM(E7:I7)-SUM(J7:J7))</f>
        <v>48.2</v>
      </c>
      <c r="L7" s="14">
        <v>9.9</v>
      </c>
      <c r="M7" s="15">
        <v>10</v>
      </c>
      <c r="N7" s="15">
        <v>9.5</v>
      </c>
      <c r="O7" s="15">
        <v>9.8000000000000007</v>
      </c>
      <c r="P7" s="15">
        <v>10</v>
      </c>
      <c r="Q7" s="16"/>
      <c r="R7" s="36">
        <f t="shared" si="0"/>
        <v>49.2</v>
      </c>
      <c r="S7" s="14">
        <v>10</v>
      </c>
      <c r="T7" s="15">
        <v>10</v>
      </c>
      <c r="U7" s="15">
        <v>9.3000000000000007</v>
      </c>
      <c r="V7" s="15">
        <v>9.6999999999999993</v>
      </c>
      <c r="W7" s="15">
        <v>10</v>
      </c>
      <c r="X7" s="16"/>
      <c r="Y7" s="36">
        <f t="shared" si="1"/>
        <v>49</v>
      </c>
    </row>
    <row r="8" spans="4:25" ht="15" customHeight="1" x14ac:dyDescent="0.3">
      <c r="D8" s="6" t="s">
        <v>30</v>
      </c>
      <c r="E8" s="14">
        <v>10</v>
      </c>
      <c r="F8" s="15">
        <v>9.6999999999999993</v>
      </c>
      <c r="G8" s="15">
        <v>9.5</v>
      </c>
      <c r="H8" s="15">
        <v>10</v>
      </c>
      <c r="I8" s="15">
        <v>9.9</v>
      </c>
      <c r="J8" s="16"/>
      <c r="K8" s="36">
        <f t="shared" si="2"/>
        <v>49.1</v>
      </c>
      <c r="L8" s="14">
        <v>10</v>
      </c>
      <c r="M8" s="15">
        <v>9.6999999999999993</v>
      </c>
      <c r="N8" s="15">
        <v>9.5</v>
      </c>
      <c r="O8" s="15">
        <v>10</v>
      </c>
      <c r="P8" s="15">
        <v>10</v>
      </c>
      <c r="Q8" s="16"/>
      <c r="R8" s="36">
        <f t="shared" si="0"/>
        <v>49.2</v>
      </c>
      <c r="S8" s="14">
        <v>10</v>
      </c>
      <c r="T8" s="15">
        <v>10</v>
      </c>
      <c r="U8" s="15">
        <v>10</v>
      </c>
      <c r="V8" s="15">
        <v>10</v>
      </c>
      <c r="W8" s="15">
        <v>10</v>
      </c>
      <c r="X8" s="16"/>
      <c r="Y8" s="36">
        <f t="shared" si="1"/>
        <v>50</v>
      </c>
    </row>
    <row r="9" spans="4:25" ht="15" customHeight="1" x14ac:dyDescent="0.3">
      <c r="D9" s="6" t="s">
        <v>39</v>
      </c>
      <c r="E9" s="14">
        <v>9.9</v>
      </c>
      <c r="F9" s="15">
        <v>9.6</v>
      </c>
      <c r="G9" s="15">
        <v>9</v>
      </c>
      <c r="H9" s="15">
        <v>9.6</v>
      </c>
      <c r="I9" s="15">
        <v>9.6999999999999993</v>
      </c>
      <c r="J9" s="16"/>
      <c r="K9" s="36">
        <f t="shared" si="2"/>
        <v>47.8</v>
      </c>
      <c r="L9" s="14">
        <v>10</v>
      </c>
      <c r="M9" s="15">
        <v>9.8000000000000007</v>
      </c>
      <c r="N9" s="15">
        <v>9</v>
      </c>
      <c r="O9" s="15">
        <v>9.9</v>
      </c>
      <c r="P9" s="15">
        <v>9.8000000000000007</v>
      </c>
      <c r="Q9" s="16"/>
      <c r="R9" s="36">
        <f t="shared" si="0"/>
        <v>48.5</v>
      </c>
      <c r="S9" s="14">
        <v>9.9</v>
      </c>
      <c r="T9" s="15">
        <v>9.6999999999999993</v>
      </c>
      <c r="U9" s="15">
        <v>9</v>
      </c>
      <c r="V9" s="15">
        <v>9.6999999999999993</v>
      </c>
      <c r="W9" s="15">
        <v>9.8000000000000007</v>
      </c>
      <c r="X9" s="16"/>
      <c r="Y9" s="36">
        <f t="shared" si="1"/>
        <v>48.099999999999994</v>
      </c>
    </row>
    <row r="10" spans="4:25" ht="15" customHeight="1" x14ac:dyDescent="0.3">
      <c r="D10" s="6" t="s">
        <v>40</v>
      </c>
      <c r="E10" s="14">
        <v>10</v>
      </c>
      <c r="F10" s="15">
        <v>9.6</v>
      </c>
      <c r="G10" s="15">
        <v>9.5</v>
      </c>
      <c r="H10" s="15">
        <v>9.8000000000000007</v>
      </c>
      <c r="I10" s="15">
        <v>9.6999999999999993</v>
      </c>
      <c r="J10" s="16"/>
      <c r="K10" s="36">
        <f t="shared" si="2"/>
        <v>48.600000000000009</v>
      </c>
      <c r="L10" s="14">
        <v>10</v>
      </c>
      <c r="M10" s="15">
        <v>9.8000000000000007</v>
      </c>
      <c r="N10" s="15">
        <v>9.5</v>
      </c>
      <c r="O10" s="15">
        <v>9.8000000000000007</v>
      </c>
      <c r="P10" s="15">
        <v>10</v>
      </c>
      <c r="Q10" s="16"/>
      <c r="R10" s="36">
        <f t="shared" si="0"/>
        <v>49.1</v>
      </c>
      <c r="S10" s="14">
        <v>10</v>
      </c>
      <c r="T10" s="15">
        <v>9.9</v>
      </c>
      <c r="U10" s="15">
        <v>9.4</v>
      </c>
      <c r="V10" s="15">
        <v>9.8000000000000007</v>
      </c>
      <c r="W10" s="15">
        <v>10</v>
      </c>
      <c r="X10" s="16"/>
      <c r="Y10" s="36">
        <f t="shared" si="1"/>
        <v>49.099999999999994</v>
      </c>
    </row>
    <row r="11" spans="4:25" ht="15" customHeight="1" x14ac:dyDescent="0.3">
      <c r="D11" s="6" t="s">
        <v>31</v>
      </c>
      <c r="E11" s="14">
        <v>10</v>
      </c>
      <c r="F11" s="15">
        <v>9.9</v>
      </c>
      <c r="G11" s="15">
        <v>9.9</v>
      </c>
      <c r="H11" s="15">
        <v>9.9</v>
      </c>
      <c r="I11" s="15">
        <v>10</v>
      </c>
      <c r="J11" s="16"/>
      <c r="K11" s="36">
        <f t="shared" si="2"/>
        <v>49.699999999999996</v>
      </c>
      <c r="L11" s="14">
        <v>10</v>
      </c>
      <c r="M11" s="15">
        <v>9.6999999999999993</v>
      </c>
      <c r="N11" s="15">
        <v>10</v>
      </c>
      <c r="O11" s="15">
        <v>10</v>
      </c>
      <c r="P11" s="15">
        <v>10</v>
      </c>
      <c r="Q11" s="16"/>
      <c r="R11" s="36">
        <f t="shared" si="0"/>
        <v>49.7</v>
      </c>
      <c r="S11" s="14">
        <v>10</v>
      </c>
      <c r="T11" s="15">
        <v>9.8000000000000007</v>
      </c>
      <c r="U11" s="15">
        <v>10</v>
      </c>
      <c r="V11" s="15">
        <v>10</v>
      </c>
      <c r="W11" s="15">
        <v>10</v>
      </c>
      <c r="X11" s="16"/>
      <c r="Y11" s="36">
        <f t="shared" si="1"/>
        <v>49.8</v>
      </c>
    </row>
    <row r="12" spans="4:25" ht="15" customHeight="1" thickBot="1" x14ac:dyDescent="0.35">
      <c r="D12" s="26" t="s">
        <v>37</v>
      </c>
      <c r="E12" s="17">
        <v>9.9</v>
      </c>
      <c r="F12" s="18">
        <v>9.6999999999999993</v>
      </c>
      <c r="G12" s="18">
        <v>9.4</v>
      </c>
      <c r="H12" s="18">
        <v>9.9</v>
      </c>
      <c r="I12" s="18">
        <v>9.9</v>
      </c>
      <c r="J12" s="19"/>
      <c r="K12" s="37">
        <f t="shared" si="2"/>
        <v>48.8</v>
      </c>
      <c r="L12" s="17">
        <v>10</v>
      </c>
      <c r="M12" s="18">
        <v>9.6999999999999993</v>
      </c>
      <c r="N12" s="18">
        <v>9.5</v>
      </c>
      <c r="O12" s="18">
        <v>9.9</v>
      </c>
      <c r="P12" s="18">
        <v>9.9</v>
      </c>
      <c r="Q12" s="19"/>
      <c r="R12" s="37">
        <f t="shared" si="0"/>
        <v>49</v>
      </c>
      <c r="S12" s="17">
        <v>10</v>
      </c>
      <c r="T12" s="18">
        <v>9.6999999999999993</v>
      </c>
      <c r="U12" s="18">
        <v>9.5</v>
      </c>
      <c r="V12" s="18">
        <v>10</v>
      </c>
      <c r="W12" s="18">
        <v>10</v>
      </c>
      <c r="X12" s="19"/>
      <c r="Y12" s="37">
        <f t="shared" si="1"/>
        <v>49.2</v>
      </c>
    </row>
    <row r="13" spans="4:25" ht="4.5" customHeight="1" thickBot="1" x14ac:dyDescent="0.35">
      <c r="D13" s="7"/>
      <c r="E13" s="8"/>
      <c r="F13" s="8"/>
      <c r="G13" s="8"/>
      <c r="H13" s="8"/>
      <c r="I13" s="8"/>
      <c r="J13" s="9"/>
      <c r="K13" s="10"/>
      <c r="L13" s="8"/>
      <c r="M13" s="8"/>
      <c r="N13" s="8"/>
      <c r="O13" s="8"/>
      <c r="P13" s="8"/>
      <c r="Q13" s="11"/>
      <c r="R13" s="10"/>
      <c r="S13" s="8"/>
      <c r="T13" s="8"/>
      <c r="U13" s="8"/>
      <c r="V13" s="8"/>
      <c r="W13" s="8"/>
      <c r="X13" s="11"/>
      <c r="Y13" s="10"/>
    </row>
    <row r="14" spans="4:25" x14ac:dyDescent="0.3">
      <c r="D14" s="130" t="s">
        <v>0</v>
      </c>
      <c r="E14" s="95" t="s">
        <v>26</v>
      </c>
      <c r="F14" s="96"/>
      <c r="G14" s="96"/>
      <c r="H14" s="96"/>
      <c r="I14" s="96"/>
      <c r="J14" s="96"/>
      <c r="K14" s="97"/>
      <c r="L14" s="128" t="s">
        <v>9</v>
      </c>
      <c r="M14" s="128"/>
      <c r="N14" s="128"/>
      <c r="O14" s="128"/>
      <c r="P14" s="128"/>
      <c r="Q14" s="128"/>
      <c r="R14" s="129"/>
      <c r="S14" s="128" t="s">
        <v>28</v>
      </c>
      <c r="T14" s="128"/>
      <c r="U14" s="128"/>
      <c r="V14" s="128"/>
      <c r="W14" s="128"/>
      <c r="X14" s="128"/>
      <c r="Y14" s="129"/>
    </row>
    <row r="15" spans="4:25" x14ac:dyDescent="0.3">
      <c r="D15" s="131"/>
      <c r="E15" s="1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3" t="s">
        <v>7</v>
      </c>
      <c r="K15" s="35" t="s">
        <v>8</v>
      </c>
      <c r="L15" s="2" t="s">
        <v>2</v>
      </c>
      <c r="M15" s="2" t="s">
        <v>3</v>
      </c>
      <c r="N15" s="2" t="s">
        <v>4</v>
      </c>
      <c r="O15" s="2" t="s">
        <v>5</v>
      </c>
      <c r="P15" s="2" t="s">
        <v>6</v>
      </c>
      <c r="Q15" s="3" t="s">
        <v>7</v>
      </c>
      <c r="R15" s="35" t="s">
        <v>8</v>
      </c>
      <c r="S15" s="2" t="s">
        <v>2</v>
      </c>
      <c r="T15" s="2" t="s">
        <v>3</v>
      </c>
      <c r="U15" s="2" t="s">
        <v>4</v>
      </c>
      <c r="V15" s="2" t="s">
        <v>5</v>
      </c>
      <c r="W15" s="2" t="s">
        <v>6</v>
      </c>
      <c r="X15" s="3" t="s">
        <v>7</v>
      </c>
      <c r="Y15" s="35" t="s">
        <v>8</v>
      </c>
    </row>
    <row r="16" spans="4:25" x14ac:dyDescent="0.3">
      <c r="D16" s="5" t="s">
        <v>38</v>
      </c>
      <c r="E16" s="14">
        <v>9.9</v>
      </c>
      <c r="F16" s="15">
        <v>9.9</v>
      </c>
      <c r="G16" s="15">
        <v>10</v>
      </c>
      <c r="H16" s="15">
        <v>9.9</v>
      </c>
      <c r="I16" s="15">
        <v>10</v>
      </c>
      <c r="J16" s="16"/>
      <c r="K16" s="36">
        <f>(SUM(E16:I16)-SUM(J16:J16))</f>
        <v>49.7</v>
      </c>
      <c r="L16" s="14">
        <v>9.9</v>
      </c>
      <c r="M16" s="15">
        <v>9.5</v>
      </c>
      <c r="N16" s="15">
        <v>9</v>
      </c>
      <c r="O16" s="15">
        <v>9.8000000000000007</v>
      </c>
      <c r="P16" s="15">
        <v>9.9</v>
      </c>
      <c r="Q16" s="16"/>
      <c r="R16" s="36">
        <f t="shared" ref="R16:R22" si="3">(SUM(L16:P16)-SUM(Q16:Q16))</f>
        <v>48.1</v>
      </c>
      <c r="S16" s="14">
        <v>10</v>
      </c>
      <c r="T16" s="15">
        <v>9.6999999999999993</v>
      </c>
      <c r="U16" s="15">
        <v>9</v>
      </c>
      <c r="V16" s="15">
        <v>9.9</v>
      </c>
      <c r="W16" s="15">
        <v>10</v>
      </c>
      <c r="X16" s="16"/>
      <c r="Y16" s="36">
        <f t="shared" ref="Y16:Y22" si="4">(SUM(S16:W16)-SUM(X16:X16))</f>
        <v>48.6</v>
      </c>
    </row>
    <row r="17" spans="4:25" x14ac:dyDescent="0.3">
      <c r="D17" s="6" t="s">
        <v>41</v>
      </c>
      <c r="E17" s="14">
        <v>10</v>
      </c>
      <c r="F17" s="15">
        <v>9.8000000000000007</v>
      </c>
      <c r="G17" s="15">
        <v>10</v>
      </c>
      <c r="H17" s="15">
        <v>9.9</v>
      </c>
      <c r="I17" s="15">
        <v>9.9</v>
      </c>
      <c r="J17" s="16"/>
      <c r="K17" s="36">
        <f>(SUM(E17:I17)-SUM(J17:J17))</f>
        <v>49.6</v>
      </c>
      <c r="L17" s="14">
        <v>10</v>
      </c>
      <c r="M17" s="15">
        <v>9.6999999999999993</v>
      </c>
      <c r="N17" s="15">
        <v>10</v>
      </c>
      <c r="O17" s="15">
        <v>9.8000000000000007</v>
      </c>
      <c r="P17" s="15">
        <v>10</v>
      </c>
      <c r="Q17" s="16"/>
      <c r="R17" s="36">
        <f t="shared" si="3"/>
        <v>49.5</v>
      </c>
      <c r="S17" s="14">
        <v>10</v>
      </c>
      <c r="T17" s="15">
        <v>9.8000000000000007</v>
      </c>
      <c r="U17" s="15">
        <v>9.4</v>
      </c>
      <c r="V17" s="15">
        <v>9.9</v>
      </c>
      <c r="W17" s="15">
        <v>9.8000000000000007</v>
      </c>
      <c r="X17" s="16"/>
      <c r="Y17" s="36">
        <f t="shared" si="4"/>
        <v>48.900000000000006</v>
      </c>
    </row>
    <row r="18" spans="4:25" x14ac:dyDescent="0.3">
      <c r="D18" s="6" t="s">
        <v>30</v>
      </c>
      <c r="E18" s="14">
        <v>10</v>
      </c>
      <c r="F18" s="15">
        <v>10</v>
      </c>
      <c r="G18" s="15">
        <v>10</v>
      </c>
      <c r="H18" s="15">
        <v>10</v>
      </c>
      <c r="I18" s="15">
        <v>10</v>
      </c>
      <c r="J18" s="16"/>
      <c r="K18" s="36">
        <f t="shared" ref="K18:K22" si="5">(SUM(E18:I18)-SUM(J18:J18))</f>
        <v>50</v>
      </c>
      <c r="L18" s="14">
        <v>10</v>
      </c>
      <c r="M18" s="15">
        <v>9.5</v>
      </c>
      <c r="N18" s="15">
        <v>9.3000000000000007</v>
      </c>
      <c r="O18" s="15">
        <v>9.8000000000000007</v>
      </c>
      <c r="P18" s="15">
        <v>9.9</v>
      </c>
      <c r="Q18" s="16"/>
      <c r="R18" s="36">
        <f t="shared" si="3"/>
        <v>48.5</v>
      </c>
      <c r="S18" s="14">
        <v>10</v>
      </c>
      <c r="T18" s="15">
        <v>10</v>
      </c>
      <c r="U18" s="15">
        <v>10</v>
      </c>
      <c r="V18" s="15">
        <v>10</v>
      </c>
      <c r="W18" s="15">
        <v>10</v>
      </c>
      <c r="X18" s="16"/>
      <c r="Y18" s="36">
        <f t="shared" si="4"/>
        <v>50</v>
      </c>
    </row>
    <row r="19" spans="4:25" x14ac:dyDescent="0.3">
      <c r="D19" s="6" t="s">
        <v>39</v>
      </c>
      <c r="E19" s="14">
        <v>10</v>
      </c>
      <c r="F19" s="15">
        <v>9.6999999999999993</v>
      </c>
      <c r="G19" s="15">
        <v>9</v>
      </c>
      <c r="H19" s="15">
        <v>9.9</v>
      </c>
      <c r="I19" s="15">
        <v>9.9</v>
      </c>
      <c r="J19" s="16"/>
      <c r="K19" s="36">
        <f t="shared" si="5"/>
        <v>48.5</v>
      </c>
      <c r="L19" s="14">
        <v>9.9</v>
      </c>
      <c r="M19" s="15">
        <v>9.6</v>
      </c>
      <c r="N19" s="15">
        <v>9</v>
      </c>
      <c r="O19" s="15">
        <v>9.5</v>
      </c>
      <c r="P19" s="15">
        <v>9.8000000000000007</v>
      </c>
      <c r="Q19" s="16"/>
      <c r="R19" s="36">
        <f t="shared" si="3"/>
        <v>47.8</v>
      </c>
      <c r="S19" s="14">
        <v>9.9</v>
      </c>
      <c r="T19" s="15">
        <v>9.8000000000000007</v>
      </c>
      <c r="U19" s="15">
        <v>9</v>
      </c>
      <c r="V19" s="15">
        <v>10</v>
      </c>
      <c r="W19" s="15">
        <v>10</v>
      </c>
      <c r="X19" s="16"/>
      <c r="Y19" s="36">
        <f t="shared" si="4"/>
        <v>48.7</v>
      </c>
    </row>
    <row r="20" spans="4:25" x14ac:dyDescent="0.3">
      <c r="D20" s="6" t="s">
        <v>40</v>
      </c>
      <c r="E20" s="14">
        <v>9.9</v>
      </c>
      <c r="F20" s="15">
        <v>9.6999999999999993</v>
      </c>
      <c r="G20" s="15">
        <v>9.9</v>
      </c>
      <c r="H20" s="15">
        <v>10</v>
      </c>
      <c r="I20" s="15">
        <v>9.8000000000000007</v>
      </c>
      <c r="J20" s="16"/>
      <c r="K20" s="36">
        <f t="shared" si="5"/>
        <v>49.3</v>
      </c>
      <c r="L20" s="14">
        <v>10</v>
      </c>
      <c r="M20" s="15">
        <v>9.8000000000000007</v>
      </c>
      <c r="N20" s="15">
        <v>9.6</v>
      </c>
      <c r="O20" s="15">
        <v>9.6</v>
      </c>
      <c r="P20" s="15">
        <v>10</v>
      </c>
      <c r="Q20" s="16"/>
      <c r="R20" s="36">
        <f t="shared" si="3"/>
        <v>49</v>
      </c>
      <c r="S20" s="14">
        <v>9.9</v>
      </c>
      <c r="T20" s="15">
        <v>9.6</v>
      </c>
      <c r="U20" s="15">
        <v>9.6</v>
      </c>
      <c r="V20" s="15">
        <v>10</v>
      </c>
      <c r="W20" s="15">
        <v>9.9</v>
      </c>
      <c r="X20" s="16"/>
      <c r="Y20" s="36">
        <f t="shared" si="4"/>
        <v>49</v>
      </c>
    </row>
    <row r="21" spans="4:25" x14ac:dyDescent="0.3">
      <c r="D21" s="6" t="s">
        <v>31</v>
      </c>
      <c r="E21" s="14">
        <v>10</v>
      </c>
      <c r="F21" s="15">
        <v>10</v>
      </c>
      <c r="G21" s="15">
        <v>10</v>
      </c>
      <c r="H21" s="15">
        <v>10</v>
      </c>
      <c r="I21" s="15">
        <v>10</v>
      </c>
      <c r="J21" s="16"/>
      <c r="K21" s="36">
        <f t="shared" si="5"/>
        <v>50</v>
      </c>
      <c r="L21" s="14">
        <v>10</v>
      </c>
      <c r="M21" s="15">
        <v>9.8000000000000007</v>
      </c>
      <c r="N21" s="15">
        <v>10</v>
      </c>
      <c r="O21" s="15">
        <v>10</v>
      </c>
      <c r="P21" s="15">
        <v>9.9</v>
      </c>
      <c r="Q21" s="16"/>
      <c r="R21" s="36">
        <f t="shared" si="3"/>
        <v>49.699999999999996</v>
      </c>
      <c r="S21" s="14">
        <v>10</v>
      </c>
      <c r="T21" s="15">
        <v>10</v>
      </c>
      <c r="U21" s="15">
        <v>10</v>
      </c>
      <c r="V21" s="15">
        <v>10</v>
      </c>
      <c r="W21" s="15">
        <v>10</v>
      </c>
      <c r="X21" s="16"/>
      <c r="Y21" s="36">
        <f t="shared" si="4"/>
        <v>50</v>
      </c>
    </row>
    <row r="22" spans="4:25" ht="15" thickBot="1" x14ac:dyDescent="0.35">
      <c r="D22" s="26" t="s">
        <v>37</v>
      </c>
      <c r="E22" s="17">
        <v>10</v>
      </c>
      <c r="F22" s="18">
        <v>9.9</v>
      </c>
      <c r="G22" s="18">
        <v>10</v>
      </c>
      <c r="H22" s="18">
        <v>10</v>
      </c>
      <c r="I22" s="18">
        <v>9.9</v>
      </c>
      <c r="J22" s="19"/>
      <c r="K22" s="37">
        <f t="shared" si="5"/>
        <v>49.8</v>
      </c>
      <c r="L22" s="17">
        <v>9.9</v>
      </c>
      <c r="M22" s="18">
        <v>9.6999999999999993</v>
      </c>
      <c r="N22" s="18">
        <v>9.5</v>
      </c>
      <c r="O22" s="18">
        <v>10</v>
      </c>
      <c r="P22" s="18">
        <v>9.9</v>
      </c>
      <c r="Q22" s="19"/>
      <c r="R22" s="37">
        <f t="shared" si="3"/>
        <v>49</v>
      </c>
      <c r="S22" s="17">
        <v>10</v>
      </c>
      <c r="T22" s="18">
        <v>10</v>
      </c>
      <c r="U22" s="18">
        <v>10</v>
      </c>
      <c r="V22" s="18">
        <v>10</v>
      </c>
      <c r="W22" s="18">
        <v>10</v>
      </c>
      <c r="X22" s="19"/>
      <c r="Y22" s="37">
        <f t="shared" si="4"/>
        <v>50</v>
      </c>
    </row>
    <row r="23" spans="4:25" ht="4.8" customHeight="1" thickBot="1" x14ac:dyDescent="0.35"/>
    <row r="24" spans="4:25" x14ac:dyDescent="0.3">
      <c r="D24" s="130" t="s">
        <v>0</v>
      </c>
      <c r="E24" s="139" t="s">
        <v>13</v>
      </c>
      <c r="F24" s="140"/>
      <c r="G24" s="96" t="s">
        <v>32</v>
      </c>
      <c r="H24" s="96"/>
      <c r="I24" s="122"/>
      <c r="J24" s="135" t="s">
        <v>10</v>
      </c>
      <c r="K24" s="136"/>
      <c r="L24" s="137" t="s">
        <v>11</v>
      </c>
      <c r="M24" s="23"/>
      <c r="N24" s="143" t="s">
        <v>42</v>
      </c>
      <c r="O24" s="143"/>
      <c r="P24" s="143"/>
      <c r="Q24" s="143"/>
      <c r="R24" s="143"/>
      <c r="S24" s="143"/>
      <c r="T24" s="143"/>
      <c r="U24" s="143"/>
    </row>
    <row r="25" spans="4:25" ht="15" thickBot="1" x14ac:dyDescent="0.35">
      <c r="D25" s="132"/>
      <c r="E25" s="141"/>
      <c r="F25" s="142"/>
      <c r="G25" s="93" t="s">
        <v>33</v>
      </c>
      <c r="H25" s="93"/>
      <c r="I25" s="125"/>
      <c r="J25" s="133" t="s">
        <v>14</v>
      </c>
      <c r="K25" s="134"/>
      <c r="L25" s="138"/>
      <c r="M25" s="23"/>
      <c r="N25" s="27"/>
      <c r="O25" s="144" t="s">
        <v>34</v>
      </c>
      <c r="P25" s="144"/>
      <c r="Q25" s="144"/>
      <c r="R25" s="144"/>
      <c r="S25" s="144"/>
      <c r="T25" s="144" t="s">
        <v>10</v>
      </c>
      <c r="U25" s="144"/>
    </row>
    <row r="26" spans="4:25" x14ac:dyDescent="0.3">
      <c r="D26" s="5" t="s">
        <v>38</v>
      </c>
      <c r="E26" s="123">
        <v>0</v>
      </c>
      <c r="F26" s="124"/>
      <c r="G26" s="96"/>
      <c r="H26" s="96"/>
      <c r="I26" s="122"/>
      <c r="J26" s="107">
        <f t="shared" ref="J26:J32" si="6">SUM(K6,R6,Y6,K16,R16,Y16)-E26</f>
        <v>291.7</v>
      </c>
      <c r="K26" s="108"/>
      <c r="L26" s="25" t="s">
        <v>58</v>
      </c>
      <c r="M26" s="24"/>
      <c r="N26" s="38" t="s">
        <v>51</v>
      </c>
      <c r="O26" s="48" t="s">
        <v>31</v>
      </c>
      <c r="P26" s="49"/>
      <c r="Q26" s="49"/>
      <c r="R26" s="49"/>
      <c r="S26" s="50"/>
      <c r="T26" s="53"/>
      <c r="U26" s="54">
        <v>298.89999999999998</v>
      </c>
    </row>
    <row r="27" spans="4:25" x14ac:dyDescent="0.3">
      <c r="D27" s="6" t="s">
        <v>41</v>
      </c>
      <c r="E27" s="114">
        <v>0</v>
      </c>
      <c r="F27" s="115"/>
      <c r="G27" s="90"/>
      <c r="H27" s="90"/>
      <c r="I27" s="106"/>
      <c r="J27" s="98">
        <f t="shared" si="6"/>
        <v>294.39999999999998</v>
      </c>
      <c r="K27" s="99"/>
      <c r="L27" s="21" t="s">
        <v>54</v>
      </c>
      <c r="M27" s="24"/>
      <c r="N27" s="38" t="s">
        <v>52</v>
      </c>
      <c r="O27" s="48" t="s">
        <v>30</v>
      </c>
      <c r="P27" s="49"/>
      <c r="Q27" s="49"/>
      <c r="R27" s="49"/>
      <c r="S27" s="50"/>
      <c r="T27" s="53"/>
      <c r="U27" s="54">
        <v>296.8</v>
      </c>
    </row>
    <row r="28" spans="4:25" x14ac:dyDescent="0.3">
      <c r="D28" s="6" t="s">
        <v>30</v>
      </c>
      <c r="E28" s="114">
        <v>0</v>
      </c>
      <c r="F28" s="115"/>
      <c r="G28" s="90"/>
      <c r="H28" s="90"/>
      <c r="I28" s="106"/>
      <c r="J28" s="98">
        <f t="shared" si="6"/>
        <v>296.8</v>
      </c>
      <c r="K28" s="99"/>
      <c r="L28" s="21" t="s">
        <v>52</v>
      </c>
      <c r="M28" s="24"/>
      <c r="N28" s="38" t="s">
        <v>53</v>
      </c>
      <c r="O28" s="48" t="s">
        <v>37</v>
      </c>
      <c r="P28" s="49"/>
      <c r="Q28" s="49"/>
      <c r="R28" s="49"/>
      <c r="S28" s="50"/>
      <c r="T28" s="53"/>
      <c r="U28" s="54">
        <v>295.8</v>
      </c>
    </row>
    <row r="29" spans="4:25" x14ac:dyDescent="0.3">
      <c r="D29" s="6" t="s">
        <v>39</v>
      </c>
      <c r="E29" s="114">
        <v>0</v>
      </c>
      <c r="F29" s="115"/>
      <c r="G29" s="90"/>
      <c r="H29" s="90"/>
      <c r="I29" s="106"/>
      <c r="J29" s="98">
        <f t="shared" si="6"/>
        <v>289.39999999999998</v>
      </c>
      <c r="K29" s="99"/>
      <c r="L29" s="21" t="s">
        <v>57</v>
      </c>
      <c r="M29" s="24"/>
      <c r="N29" s="27" t="s">
        <v>54</v>
      </c>
      <c r="O29" s="45" t="s">
        <v>41</v>
      </c>
      <c r="P29" s="46"/>
      <c r="Q29" s="46"/>
      <c r="R29" s="46"/>
      <c r="S29" s="47"/>
      <c r="T29" s="51"/>
      <c r="U29" s="52">
        <v>294.39999999999998</v>
      </c>
      <c r="V29" s="13"/>
      <c r="W29" s="13"/>
      <c r="X29" s="13"/>
      <c r="Y29" s="13"/>
    </row>
    <row r="30" spans="4:25" x14ac:dyDescent="0.3">
      <c r="D30" s="6" t="s">
        <v>40</v>
      </c>
      <c r="E30" s="114">
        <v>0</v>
      </c>
      <c r="F30" s="115"/>
      <c r="G30" s="90"/>
      <c r="H30" s="90"/>
      <c r="I30" s="106"/>
      <c r="J30" s="98">
        <f t="shared" si="6"/>
        <v>294.10000000000002</v>
      </c>
      <c r="K30" s="99"/>
      <c r="L30" s="21" t="s">
        <v>55</v>
      </c>
      <c r="M30" s="24"/>
      <c r="N30" s="27" t="s">
        <v>55</v>
      </c>
      <c r="O30" s="45" t="s">
        <v>40</v>
      </c>
      <c r="P30" s="46"/>
      <c r="Q30" s="46"/>
      <c r="R30" s="46"/>
      <c r="S30" s="47"/>
      <c r="T30" s="51"/>
      <c r="U30" s="52">
        <v>294.10000000000002</v>
      </c>
    </row>
    <row r="31" spans="4:25" x14ac:dyDescent="0.3">
      <c r="D31" s="6" t="s">
        <v>31</v>
      </c>
      <c r="E31" s="114">
        <v>0</v>
      </c>
      <c r="F31" s="115"/>
      <c r="G31" s="90"/>
      <c r="H31" s="90"/>
      <c r="I31" s="106"/>
      <c r="J31" s="98">
        <f t="shared" ref="J31" si="7">SUM(K11,R11,Y11,K21,R21,Y21)-E31</f>
        <v>298.89999999999998</v>
      </c>
      <c r="K31" s="99"/>
      <c r="L31" s="21" t="s">
        <v>51</v>
      </c>
      <c r="M31" s="24"/>
      <c r="N31" s="27" t="s">
        <v>58</v>
      </c>
      <c r="O31" s="45" t="s">
        <v>38</v>
      </c>
      <c r="P31" s="46"/>
      <c r="Q31" s="46"/>
      <c r="R31" s="46"/>
      <c r="S31" s="47"/>
      <c r="T31" s="51"/>
      <c r="U31" s="52">
        <v>291.7</v>
      </c>
    </row>
    <row r="32" spans="4:25" ht="15" thickBot="1" x14ac:dyDescent="0.35">
      <c r="D32" s="26" t="s">
        <v>37</v>
      </c>
      <c r="E32" s="126">
        <v>0</v>
      </c>
      <c r="F32" s="127"/>
      <c r="G32" s="93"/>
      <c r="H32" s="93"/>
      <c r="I32" s="125"/>
      <c r="J32" s="112">
        <f t="shared" si="6"/>
        <v>295.8</v>
      </c>
      <c r="K32" s="113"/>
      <c r="L32" s="22" t="s">
        <v>53</v>
      </c>
      <c r="M32" s="24"/>
      <c r="N32" s="27" t="s">
        <v>57</v>
      </c>
      <c r="O32" s="45" t="s">
        <v>39</v>
      </c>
      <c r="P32" s="46"/>
      <c r="Q32" s="46"/>
      <c r="R32" s="46"/>
      <c r="S32" s="47"/>
      <c r="T32" s="51"/>
      <c r="U32" s="52">
        <v>289.39999999999998</v>
      </c>
    </row>
    <row r="33" spans="4:25" ht="7.2" customHeight="1" thickBot="1" x14ac:dyDescent="0.35"/>
    <row r="34" spans="4:25" x14ac:dyDescent="0.3">
      <c r="D34" s="39" t="s">
        <v>19</v>
      </c>
      <c r="E34" s="109" t="s">
        <v>31</v>
      </c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1"/>
      <c r="R34" s="55" t="s">
        <v>12</v>
      </c>
      <c r="S34" s="56"/>
      <c r="T34" s="59"/>
      <c r="U34" s="56" t="s">
        <v>77</v>
      </c>
      <c r="V34" s="56"/>
      <c r="W34" s="56"/>
      <c r="X34" s="56"/>
      <c r="Y34" s="59"/>
    </row>
    <row r="35" spans="4:25" x14ac:dyDescent="0.3">
      <c r="D35" s="30" t="s">
        <v>20</v>
      </c>
      <c r="E35" s="100" t="s">
        <v>30</v>
      </c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2"/>
      <c r="R35" s="43" t="s">
        <v>15</v>
      </c>
      <c r="S35" s="44"/>
      <c r="T35" s="60"/>
      <c r="U35" s="44" t="s">
        <v>78</v>
      </c>
      <c r="V35" s="44"/>
      <c r="W35" s="44"/>
      <c r="X35" s="44"/>
      <c r="Y35" s="60"/>
    </row>
    <row r="36" spans="4:25" x14ac:dyDescent="0.3">
      <c r="D36" s="40" t="s">
        <v>21</v>
      </c>
      <c r="E36" s="103" t="s">
        <v>37</v>
      </c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5"/>
      <c r="R36" s="43" t="s">
        <v>16</v>
      </c>
      <c r="S36" s="44"/>
      <c r="T36" s="60"/>
      <c r="U36" s="44" t="s">
        <v>76</v>
      </c>
      <c r="V36" s="44"/>
      <c r="W36" s="44"/>
      <c r="X36" s="44"/>
      <c r="Y36" s="60"/>
    </row>
    <row r="37" spans="4:25" x14ac:dyDescent="0.3">
      <c r="D37" s="30" t="s">
        <v>22</v>
      </c>
      <c r="E37" s="100" t="s">
        <v>41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2"/>
      <c r="R37" s="43" t="s">
        <v>17</v>
      </c>
      <c r="S37" s="44"/>
      <c r="T37" s="60"/>
      <c r="U37" s="44" t="s">
        <v>79</v>
      </c>
      <c r="V37" s="44"/>
      <c r="W37" s="44"/>
      <c r="X37" s="44"/>
      <c r="Y37" s="60"/>
    </row>
    <row r="38" spans="4:25" ht="15" thickBot="1" x14ac:dyDescent="0.35">
      <c r="D38" s="40" t="s">
        <v>23</v>
      </c>
      <c r="E38" s="103" t="s">
        <v>40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5"/>
      <c r="R38" s="57" t="s">
        <v>18</v>
      </c>
      <c r="S38" s="58"/>
      <c r="T38" s="61"/>
      <c r="U38" s="58" t="s">
        <v>80</v>
      </c>
      <c r="V38" s="58"/>
      <c r="W38" s="58"/>
      <c r="X38" s="58"/>
      <c r="Y38" s="61"/>
    </row>
    <row r="39" spans="4:25" x14ac:dyDescent="0.3">
      <c r="D39" s="30" t="s">
        <v>24</v>
      </c>
      <c r="E39" s="84" t="s">
        <v>31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</row>
    <row r="40" spans="4:25" ht="15" thickBot="1" x14ac:dyDescent="0.35">
      <c r="D40" s="41" t="s">
        <v>25</v>
      </c>
      <c r="E40" s="87" t="s">
        <v>31</v>
      </c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8"/>
    </row>
  </sheetData>
  <sortState xmlns:xlrd2="http://schemas.microsoft.com/office/spreadsheetml/2017/richdata2" ref="O26:U32">
    <sortCondition descending="1" ref="U32"/>
  </sortState>
  <mergeCells count="49">
    <mergeCell ref="E32:F32"/>
    <mergeCell ref="G32:I32"/>
    <mergeCell ref="J32:K32"/>
    <mergeCell ref="E40:P40"/>
    <mergeCell ref="E34:P34"/>
    <mergeCell ref="E35:P35"/>
    <mergeCell ref="E36:P36"/>
    <mergeCell ref="E37:P37"/>
    <mergeCell ref="E38:P38"/>
    <mergeCell ref="E39:P39"/>
    <mergeCell ref="E30:F30"/>
    <mergeCell ref="G30:I30"/>
    <mergeCell ref="J30:K30"/>
    <mergeCell ref="E31:F31"/>
    <mergeCell ref="G31:I31"/>
    <mergeCell ref="J31:K31"/>
    <mergeCell ref="E28:F28"/>
    <mergeCell ref="G28:I28"/>
    <mergeCell ref="J28:K28"/>
    <mergeCell ref="E29:F29"/>
    <mergeCell ref="G29:I29"/>
    <mergeCell ref="J29:K29"/>
    <mergeCell ref="E26:F26"/>
    <mergeCell ref="G26:I26"/>
    <mergeCell ref="J26:K26"/>
    <mergeCell ref="E27:F27"/>
    <mergeCell ref="G27:I27"/>
    <mergeCell ref="J27:K27"/>
    <mergeCell ref="D14:D15"/>
    <mergeCell ref="E14:K14"/>
    <mergeCell ref="L14:R14"/>
    <mergeCell ref="S14:Y14"/>
    <mergeCell ref="D24:D25"/>
    <mergeCell ref="E24:F25"/>
    <mergeCell ref="G24:I24"/>
    <mergeCell ref="J24:K24"/>
    <mergeCell ref="L24:L25"/>
    <mergeCell ref="N24:U24"/>
    <mergeCell ref="G25:I25"/>
    <mergeCell ref="J25:K25"/>
    <mergeCell ref="O25:S25"/>
    <mergeCell ref="T25:U25"/>
    <mergeCell ref="D1:Y1"/>
    <mergeCell ref="D2:Y2"/>
    <mergeCell ref="D3:Y3"/>
    <mergeCell ref="D4:D5"/>
    <mergeCell ref="E4:K4"/>
    <mergeCell ref="L4:R4"/>
    <mergeCell ref="S4:Y4"/>
  </mergeCells>
  <pageMargins left="0.23622047244094491" right="0.23622047244094491" top="0.23622047244094491" bottom="0.35433070866141736" header="0.11811023622047245" footer="0.31496062992125984"/>
  <pageSetup paperSize="9" fitToWidth="0" orientation="landscape" horizontalDpi="4294967293" r:id="rId1"/>
  <headerFooter>
    <oddHeader>&amp;C
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5B41-94C7-43A9-A868-078314906859}">
  <dimension ref="D1:Y40"/>
  <sheetViews>
    <sheetView topLeftCell="A9" zoomScale="92" zoomScaleNormal="92" zoomScaleSheetLayoutView="70" workbookViewId="0">
      <selection activeCell="Y29" sqref="Y29"/>
    </sheetView>
  </sheetViews>
  <sheetFormatPr defaultRowHeight="14.4" x14ac:dyDescent="0.3"/>
  <cols>
    <col min="4" max="4" width="21.5546875" customWidth="1"/>
    <col min="5" max="9" width="4.88671875" customWidth="1"/>
    <col min="10" max="10" width="2" customWidth="1"/>
    <col min="11" max="16" width="4.88671875" customWidth="1"/>
    <col min="17" max="17" width="2" customWidth="1"/>
    <col min="18" max="23" width="4.88671875" customWidth="1"/>
    <col min="24" max="24" width="1.5546875" customWidth="1"/>
    <col min="25" max="25" width="5.21875" customWidth="1"/>
  </cols>
  <sheetData>
    <row r="1" spans="4:25" x14ac:dyDescent="0.3">
      <c r="D1" s="145" t="s">
        <v>29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7"/>
    </row>
    <row r="2" spans="4:25" ht="15" thickBot="1" x14ac:dyDescent="0.35">
      <c r="D2" s="149" t="s">
        <v>85</v>
      </c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1"/>
    </row>
    <row r="3" spans="4:25" ht="4.5" customHeight="1" thickBot="1" x14ac:dyDescent="0.35"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</row>
    <row r="4" spans="4:25" x14ac:dyDescent="0.3">
      <c r="D4" s="130" t="s">
        <v>0</v>
      </c>
      <c r="E4" s="148" t="s">
        <v>27</v>
      </c>
      <c r="F4" s="128"/>
      <c r="G4" s="128"/>
      <c r="H4" s="128"/>
      <c r="I4" s="128"/>
      <c r="J4" s="128"/>
      <c r="K4" s="129"/>
      <c r="L4" s="128" t="s">
        <v>1</v>
      </c>
      <c r="M4" s="128"/>
      <c r="N4" s="128"/>
      <c r="O4" s="128"/>
      <c r="P4" s="128"/>
      <c r="Q4" s="128"/>
      <c r="R4" s="129"/>
      <c r="S4" s="148" t="s">
        <v>44</v>
      </c>
      <c r="T4" s="128"/>
      <c r="U4" s="128"/>
      <c r="V4" s="128"/>
      <c r="W4" s="128"/>
      <c r="X4" s="128"/>
      <c r="Y4" s="129"/>
    </row>
    <row r="5" spans="4:25" x14ac:dyDescent="0.3">
      <c r="D5" s="131"/>
      <c r="E5" s="1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3" t="s">
        <v>7</v>
      </c>
      <c r="K5" s="35" t="s">
        <v>8</v>
      </c>
      <c r="L5" s="4" t="s">
        <v>2</v>
      </c>
      <c r="M5" s="2" t="s">
        <v>3</v>
      </c>
      <c r="N5" s="2" t="s">
        <v>4</v>
      </c>
      <c r="O5" s="2" t="s">
        <v>5</v>
      </c>
      <c r="P5" s="2" t="s">
        <v>6</v>
      </c>
      <c r="Q5" s="3" t="s">
        <v>7</v>
      </c>
      <c r="R5" s="35" t="s">
        <v>8</v>
      </c>
      <c r="S5" s="1" t="s">
        <v>2</v>
      </c>
      <c r="T5" s="2" t="s">
        <v>3</v>
      </c>
      <c r="U5" s="2" t="s">
        <v>4</v>
      </c>
      <c r="V5" s="2" t="s">
        <v>5</v>
      </c>
      <c r="W5" s="2" t="s">
        <v>6</v>
      </c>
      <c r="X5" s="3" t="s">
        <v>7</v>
      </c>
      <c r="Y5" s="35" t="s">
        <v>8</v>
      </c>
    </row>
    <row r="6" spans="4:25" ht="15" customHeight="1" x14ac:dyDescent="0.3">
      <c r="D6" s="5" t="s">
        <v>40</v>
      </c>
      <c r="E6" s="14">
        <v>9.4</v>
      </c>
      <c r="F6" s="15">
        <v>9.6</v>
      </c>
      <c r="G6" s="15">
        <v>9.6</v>
      </c>
      <c r="H6" s="15">
        <v>9.5</v>
      </c>
      <c r="I6" s="15">
        <v>9.4</v>
      </c>
      <c r="J6" s="16"/>
      <c r="K6" s="36">
        <f>(SUM(E6:I6)-SUM(J6:J6))</f>
        <v>47.5</v>
      </c>
      <c r="L6" s="14">
        <v>9.5</v>
      </c>
      <c r="M6" s="15">
        <v>9.6999999999999993</v>
      </c>
      <c r="N6" s="15">
        <v>10</v>
      </c>
      <c r="O6" s="15">
        <v>9.8000000000000007</v>
      </c>
      <c r="P6" s="15">
        <v>9.6999999999999993</v>
      </c>
      <c r="Q6" s="16"/>
      <c r="R6" s="36">
        <f t="shared" ref="R6:R12" si="0">(SUM(L6:P6)-SUM(Q6:Q6))</f>
        <v>48.7</v>
      </c>
      <c r="S6" s="14">
        <v>9.3000000000000007</v>
      </c>
      <c r="T6" s="15">
        <v>9.6999999999999993</v>
      </c>
      <c r="U6" s="15">
        <v>9.5</v>
      </c>
      <c r="V6" s="15">
        <v>9.6</v>
      </c>
      <c r="W6" s="15">
        <v>9.5</v>
      </c>
      <c r="X6" s="16"/>
      <c r="Y6" s="36">
        <f t="shared" ref="Y6:Y12" si="1">(SUM(S6:W6)-SUM(X6:X6))</f>
        <v>47.6</v>
      </c>
    </row>
    <row r="7" spans="4:25" ht="15" customHeight="1" x14ac:dyDescent="0.3">
      <c r="D7" s="6" t="s">
        <v>31</v>
      </c>
      <c r="E7" s="14">
        <v>9.9</v>
      </c>
      <c r="F7" s="15">
        <v>9.9</v>
      </c>
      <c r="G7" s="15">
        <v>10</v>
      </c>
      <c r="H7" s="15">
        <v>9.9</v>
      </c>
      <c r="I7" s="15">
        <v>9.6999999999999993</v>
      </c>
      <c r="J7" s="16"/>
      <c r="K7" s="36">
        <f t="shared" ref="K7:K12" si="2">(SUM(E7:I7)-SUM(J7:J7))</f>
        <v>49.400000000000006</v>
      </c>
      <c r="L7" s="14">
        <v>10</v>
      </c>
      <c r="M7" s="15">
        <v>10</v>
      </c>
      <c r="N7" s="15">
        <v>10</v>
      </c>
      <c r="O7" s="15">
        <v>9.8000000000000007</v>
      </c>
      <c r="P7" s="15">
        <v>10</v>
      </c>
      <c r="Q7" s="16"/>
      <c r="R7" s="36">
        <f t="shared" si="0"/>
        <v>49.8</v>
      </c>
      <c r="S7" s="14">
        <v>9.9</v>
      </c>
      <c r="T7" s="15">
        <v>10</v>
      </c>
      <c r="U7" s="15">
        <v>10</v>
      </c>
      <c r="V7" s="15">
        <v>10</v>
      </c>
      <c r="W7" s="15">
        <v>9.9</v>
      </c>
      <c r="X7" s="16"/>
      <c r="Y7" s="36">
        <f t="shared" si="1"/>
        <v>49.8</v>
      </c>
    </row>
    <row r="8" spans="4:25" ht="15" customHeight="1" x14ac:dyDescent="0.3">
      <c r="D8" s="6" t="s">
        <v>37</v>
      </c>
      <c r="E8" s="14">
        <v>9.8000000000000007</v>
      </c>
      <c r="F8" s="15">
        <v>9.8000000000000007</v>
      </c>
      <c r="G8" s="15">
        <v>9.8000000000000007</v>
      </c>
      <c r="H8" s="15">
        <v>9.6</v>
      </c>
      <c r="I8" s="15">
        <v>9.5</v>
      </c>
      <c r="J8" s="16"/>
      <c r="K8" s="36">
        <f t="shared" si="2"/>
        <v>48.5</v>
      </c>
      <c r="L8" s="14">
        <v>9.9</v>
      </c>
      <c r="M8" s="15">
        <v>9.9</v>
      </c>
      <c r="N8" s="15">
        <v>9.9</v>
      </c>
      <c r="O8" s="15">
        <v>9.8000000000000007</v>
      </c>
      <c r="P8" s="15">
        <v>9.6999999999999993</v>
      </c>
      <c r="Q8" s="16"/>
      <c r="R8" s="36">
        <f t="shared" si="0"/>
        <v>49.2</v>
      </c>
      <c r="S8" s="14">
        <v>9.8000000000000007</v>
      </c>
      <c r="T8" s="15">
        <v>10</v>
      </c>
      <c r="U8" s="15">
        <v>9.6999999999999993</v>
      </c>
      <c r="V8" s="15">
        <v>9.6</v>
      </c>
      <c r="W8" s="15">
        <v>9.6</v>
      </c>
      <c r="X8" s="16"/>
      <c r="Y8" s="36">
        <f t="shared" si="1"/>
        <v>48.7</v>
      </c>
    </row>
    <row r="9" spans="4:25" ht="15" customHeight="1" x14ac:dyDescent="0.3">
      <c r="D9" s="6" t="s">
        <v>39</v>
      </c>
      <c r="E9" s="14">
        <v>9.6999999999999993</v>
      </c>
      <c r="F9" s="15">
        <v>9.6</v>
      </c>
      <c r="G9" s="15">
        <v>10</v>
      </c>
      <c r="H9" s="15">
        <v>9.6</v>
      </c>
      <c r="I9" s="15">
        <v>9.5</v>
      </c>
      <c r="J9" s="16"/>
      <c r="K9" s="36">
        <f t="shared" si="2"/>
        <v>48.4</v>
      </c>
      <c r="L9" s="14">
        <v>10</v>
      </c>
      <c r="M9" s="15">
        <v>10</v>
      </c>
      <c r="N9" s="15">
        <v>10</v>
      </c>
      <c r="O9" s="15">
        <v>10</v>
      </c>
      <c r="P9" s="15">
        <v>9.8000000000000007</v>
      </c>
      <c r="Q9" s="16"/>
      <c r="R9" s="36">
        <f t="shared" si="0"/>
        <v>49.8</v>
      </c>
      <c r="S9" s="14">
        <v>9.6999999999999993</v>
      </c>
      <c r="T9" s="15">
        <v>9.6999999999999993</v>
      </c>
      <c r="U9" s="15">
        <v>9.9</v>
      </c>
      <c r="V9" s="15">
        <v>9.6</v>
      </c>
      <c r="W9" s="15">
        <v>9.6999999999999993</v>
      </c>
      <c r="X9" s="16"/>
      <c r="Y9" s="36">
        <f t="shared" si="1"/>
        <v>48.599999999999994</v>
      </c>
    </row>
    <row r="10" spans="4:25" ht="15" customHeight="1" x14ac:dyDescent="0.3">
      <c r="D10" s="6" t="s">
        <v>30</v>
      </c>
      <c r="E10" s="14">
        <v>9.8000000000000007</v>
      </c>
      <c r="F10" s="15">
        <v>9.6</v>
      </c>
      <c r="G10" s="15">
        <v>10</v>
      </c>
      <c r="H10" s="15">
        <v>9.6999999999999993</v>
      </c>
      <c r="I10" s="15">
        <v>9.6999999999999993</v>
      </c>
      <c r="J10" s="16"/>
      <c r="K10" s="36">
        <f t="shared" si="2"/>
        <v>48.8</v>
      </c>
      <c r="L10" s="14">
        <v>10</v>
      </c>
      <c r="M10" s="15">
        <v>9.8000000000000007</v>
      </c>
      <c r="N10" s="15">
        <v>10</v>
      </c>
      <c r="O10" s="15">
        <v>9.8000000000000007</v>
      </c>
      <c r="P10" s="15">
        <v>10</v>
      </c>
      <c r="Q10" s="16"/>
      <c r="R10" s="36">
        <f t="shared" si="0"/>
        <v>49.6</v>
      </c>
      <c r="S10" s="14">
        <v>9.6999999999999993</v>
      </c>
      <c r="T10" s="15">
        <v>10</v>
      </c>
      <c r="U10" s="15">
        <v>10</v>
      </c>
      <c r="V10" s="15">
        <v>9.9</v>
      </c>
      <c r="W10" s="15">
        <v>9.9</v>
      </c>
      <c r="X10" s="16"/>
      <c r="Y10" s="36">
        <f t="shared" si="1"/>
        <v>49.5</v>
      </c>
    </row>
    <row r="11" spans="4:25" ht="15" customHeight="1" x14ac:dyDescent="0.3">
      <c r="D11" s="6" t="s">
        <v>41</v>
      </c>
      <c r="E11" s="14">
        <v>9.6999999999999993</v>
      </c>
      <c r="F11" s="15">
        <v>9.9</v>
      </c>
      <c r="G11" s="15">
        <v>10</v>
      </c>
      <c r="H11" s="15">
        <v>9.6999999999999993</v>
      </c>
      <c r="I11" s="15">
        <v>9.4</v>
      </c>
      <c r="J11" s="16"/>
      <c r="K11" s="36">
        <f t="shared" si="2"/>
        <v>48.699999999999996</v>
      </c>
      <c r="L11" s="14">
        <v>9.9</v>
      </c>
      <c r="M11" s="15">
        <v>9.9</v>
      </c>
      <c r="N11" s="15">
        <v>9.9</v>
      </c>
      <c r="O11" s="15">
        <v>10</v>
      </c>
      <c r="P11" s="15">
        <v>9.5</v>
      </c>
      <c r="Q11" s="16"/>
      <c r="R11" s="36">
        <f t="shared" si="0"/>
        <v>49.2</v>
      </c>
      <c r="S11" s="14">
        <v>9.8000000000000007</v>
      </c>
      <c r="T11" s="15">
        <v>9.9</v>
      </c>
      <c r="U11" s="15">
        <v>10</v>
      </c>
      <c r="V11" s="15">
        <v>9.9</v>
      </c>
      <c r="W11" s="15">
        <v>9.6999999999999993</v>
      </c>
      <c r="X11" s="16"/>
      <c r="Y11" s="36">
        <f t="shared" si="1"/>
        <v>49.3</v>
      </c>
    </row>
    <row r="12" spans="4:25" ht="15" customHeight="1" thickBot="1" x14ac:dyDescent="0.35">
      <c r="D12" s="26" t="s">
        <v>38</v>
      </c>
      <c r="E12" s="17">
        <v>9.8000000000000007</v>
      </c>
      <c r="F12" s="18">
        <v>9.9</v>
      </c>
      <c r="G12" s="18">
        <v>10</v>
      </c>
      <c r="H12" s="18">
        <v>9.6999999999999993</v>
      </c>
      <c r="I12" s="18">
        <v>9.6</v>
      </c>
      <c r="J12" s="19"/>
      <c r="K12" s="37">
        <f t="shared" si="2"/>
        <v>49.000000000000007</v>
      </c>
      <c r="L12" s="17">
        <v>9.9</v>
      </c>
      <c r="M12" s="18">
        <v>9.8000000000000007</v>
      </c>
      <c r="N12" s="18">
        <v>9.9</v>
      </c>
      <c r="O12" s="18">
        <v>10</v>
      </c>
      <c r="P12" s="18">
        <v>9.6</v>
      </c>
      <c r="Q12" s="19"/>
      <c r="R12" s="37">
        <f t="shared" si="0"/>
        <v>49.2</v>
      </c>
      <c r="S12" s="17">
        <v>10</v>
      </c>
      <c r="T12" s="18">
        <v>10</v>
      </c>
      <c r="U12" s="18">
        <v>10</v>
      </c>
      <c r="V12" s="18">
        <v>9.9</v>
      </c>
      <c r="W12" s="18">
        <v>9.6999999999999993</v>
      </c>
      <c r="X12" s="19"/>
      <c r="Y12" s="37">
        <f t="shared" si="1"/>
        <v>49.599999999999994</v>
      </c>
    </row>
    <row r="13" spans="4:25" ht="4.5" customHeight="1" thickBot="1" x14ac:dyDescent="0.35">
      <c r="D13" s="7"/>
      <c r="E13" s="8"/>
      <c r="F13" s="8"/>
      <c r="G13" s="8"/>
      <c r="H13" s="8"/>
      <c r="I13" s="8"/>
      <c r="J13" s="9"/>
      <c r="K13" s="10"/>
      <c r="L13" s="8"/>
      <c r="M13" s="8"/>
      <c r="N13" s="8"/>
      <c r="O13" s="8"/>
      <c r="P13" s="8"/>
      <c r="Q13" s="11"/>
      <c r="R13" s="10"/>
      <c r="S13" s="8"/>
      <c r="T13" s="8"/>
      <c r="U13" s="8"/>
      <c r="V13" s="8"/>
      <c r="W13" s="8"/>
      <c r="X13" s="11"/>
      <c r="Y13" s="10"/>
    </row>
    <row r="14" spans="4:25" x14ac:dyDescent="0.3">
      <c r="D14" s="130" t="s">
        <v>0</v>
      </c>
      <c r="E14" s="95" t="s">
        <v>26</v>
      </c>
      <c r="F14" s="96"/>
      <c r="G14" s="96"/>
      <c r="H14" s="96"/>
      <c r="I14" s="96"/>
      <c r="J14" s="96"/>
      <c r="K14" s="97"/>
      <c r="L14" s="128" t="s">
        <v>9</v>
      </c>
      <c r="M14" s="128"/>
      <c r="N14" s="128"/>
      <c r="O14" s="128"/>
      <c r="P14" s="128"/>
      <c r="Q14" s="128"/>
      <c r="R14" s="129"/>
      <c r="S14" s="128" t="s">
        <v>28</v>
      </c>
      <c r="T14" s="128"/>
      <c r="U14" s="128"/>
      <c r="V14" s="128"/>
      <c r="W14" s="128"/>
      <c r="X14" s="128"/>
      <c r="Y14" s="129"/>
    </row>
    <row r="15" spans="4:25" x14ac:dyDescent="0.3">
      <c r="D15" s="131"/>
      <c r="E15" s="1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3" t="s">
        <v>7</v>
      </c>
      <c r="K15" s="35" t="s">
        <v>8</v>
      </c>
      <c r="L15" s="2" t="s">
        <v>2</v>
      </c>
      <c r="M15" s="2" t="s">
        <v>3</v>
      </c>
      <c r="N15" s="2" t="s">
        <v>4</v>
      </c>
      <c r="O15" s="2" t="s">
        <v>5</v>
      </c>
      <c r="P15" s="2" t="s">
        <v>6</v>
      </c>
      <c r="Q15" s="3" t="s">
        <v>7</v>
      </c>
      <c r="R15" s="35" t="s">
        <v>8</v>
      </c>
      <c r="S15" s="2" t="s">
        <v>2</v>
      </c>
      <c r="T15" s="2" t="s">
        <v>3</v>
      </c>
      <c r="U15" s="2" t="s">
        <v>4</v>
      </c>
      <c r="V15" s="2" t="s">
        <v>5</v>
      </c>
      <c r="W15" s="2" t="s">
        <v>6</v>
      </c>
      <c r="X15" s="3" t="s">
        <v>7</v>
      </c>
      <c r="Y15" s="35" t="s">
        <v>8</v>
      </c>
    </row>
    <row r="16" spans="4:25" x14ac:dyDescent="0.3">
      <c r="D16" s="5" t="s">
        <v>40</v>
      </c>
      <c r="E16" s="14">
        <v>9.4</v>
      </c>
      <c r="F16" s="15">
        <v>9.8000000000000007</v>
      </c>
      <c r="G16" s="15">
        <v>9.8000000000000007</v>
      </c>
      <c r="H16" s="15">
        <v>9.6</v>
      </c>
      <c r="I16" s="15">
        <v>9.6</v>
      </c>
      <c r="J16" s="16"/>
      <c r="K16" s="36">
        <f>(SUM(E16:I16)-SUM(J16:J16))</f>
        <v>48.2</v>
      </c>
      <c r="L16" s="14">
        <v>9.4</v>
      </c>
      <c r="M16" s="15">
        <v>9.6999999999999993</v>
      </c>
      <c r="N16" s="15">
        <v>9.6</v>
      </c>
      <c r="O16" s="15">
        <v>9.6</v>
      </c>
      <c r="P16" s="15">
        <v>9.5</v>
      </c>
      <c r="Q16" s="16"/>
      <c r="R16" s="36">
        <f t="shared" ref="R16:R22" si="3">(SUM(L16:P16)-SUM(Q16:Q16))</f>
        <v>47.800000000000004</v>
      </c>
      <c r="S16" s="14">
        <v>9.5</v>
      </c>
      <c r="T16" s="15">
        <v>10</v>
      </c>
      <c r="U16" s="15">
        <v>9.9</v>
      </c>
      <c r="V16" s="15">
        <v>9.9</v>
      </c>
      <c r="W16" s="15">
        <v>9.8000000000000007</v>
      </c>
      <c r="X16" s="16"/>
      <c r="Y16" s="36">
        <f t="shared" ref="Y16:Y22" si="4">(SUM(S16:W16)-SUM(X16:X16))</f>
        <v>49.099999999999994</v>
      </c>
    </row>
    <row r="17" spans="4:25" x14ac:dyDescent="0.3">
      <c r="D17" s="6" t="s">
        <v>31</v>
      </c>
      <c r="E17" s="14">
        <v>9.9</v>
      </c>
      <c r="F17" s="15">
        <v>9.9</v>
      </c>
      <c r="G17" s="15">
        <v>10</v>
      </c>
      <c r="H17" s="15">
        <v>9.9</v>
      </c>
      <c r="I17" s="15">
        <v>9.6999999999999993</v>
      </c>
      <c r="J17" s="16"/>
      <c r="K17" s="36">
        <f>(SUM(E17:I17)-SUM(J17:J17))</f>
        <v>49.400000000000006</v>
      </c>
      <c r="L17" s="14">
        <v>10</v>
      </c>
      <c r="M17" s="15">
        <v>10</v>
      </c>
      <c r="N17" s="15">
        <v>9.8000000000000007</v>
      </c>
      <c r="O17" s="15">
        <v>9.6999999999999993</v>
      </c>
      <c r="P17" s="15">
        <v>9.8000000000000007</v>
      </c>
      <c r="Q17" s="16"/>
      <c r="R17" s="36">
        <f t="shared" si="3"/>
        <v>49.3</v>
      </c>
      <c r="S17" s="14">
        <v>10</v>
      </c>
      <c r="T17" s="15">
        <v>10</v>
      </c>
      <c r="U17" s="15">
        <v>10</v>
      </c>
      <c r="V17" s="15">
        <v>10</v>
      </c>
      <c r="W17" s="15">
        <v>10</v>
      </c>
      <c r="X17" s="16"/>
      <c r="Y17" s="36">
        <f t="shared" si="4"/>
        <v>50</v>
      </c>
    </row>
    <row r="18" spans="4:25" x14ac:dyDescent="0.3">
      <c r="D18" s="6" t="s">
        <v>37</v>
      </c>
      <c r="E18" s="14">
        <v>10</v>
      </c>
      <c r="F18" s="15">
        <v>10</v>
      </c>
      <c r="G18" s="15">
        <v>9.9</v>
      </c>
      <c r="H18" s="15">
        <v>9.9</v>
      </c>
      <c r="I18" s="15">
        <v>9.8000000000000007</v>
      </c>
      <c r="J18" s="16"/>
      <c r="K18" s="36">
        <f t="shared" ref="K18:K22" si="5">(SUM(E18:I18)-SUM(J18:J18))</f>
        <v>49.599999999999994</v>
      </c>
      <c r="L18" s="14">
        <v>10</v>
      </c>
      <c r="M18" s="15">
        <v>10</v>
      </c>
      <c r="N18" s="15">
        <v>10</v>
      </c>
      <c r="O18" s="15">
        <v>9.6</v>
      </c>
      <c r="P18" s="15">
        <v>9.5</v>
      </c>
      <c r="Q18" s="16"/>
      <c r="R18" s="36">
        <f t="shared" si="3"/>
        <v>49.1</v>
      </c>
      <c r="S18" s="14">
        <v>10</v>
      </c>
      <c r="T18" s="15">
        <v>9.6999999999999993</v>
      </c>
      <c r="U18" s="15">
        <v>10</v>
      </c>
      <c r="V18" s="15">
        <v>10</v>
      </c>
      <c r="W18" s="15">
        <v>9.6999999999999993</v>
      </c>
      <c r="X18" s="16"/>
      <c r="Y18" s="36">
        <f t="shared" si="4"/>
        <v>49.400000000000006</v>
      </c>
    </row>
    <row r="19" spans="4:25" x14ac:dyDescent="0.3">
      <c r="D19" s="6" t="s">
        <v>39</v>
      </c>
      <c r="E19" s="14">
        <v>10</v>
      </c>
      <c r="F19" s="15">
        <v>10</v>
      </c>
      <c r="G19" s="15">
        <v>10</v>
      </c>
      <c r="H19" s="15">
        <v>10</v>
      </c>
      <c r="I19" s="15">
        <v>9.8000000000000007</v>
      </c>
      <c r="J19" s="16"/>
      <c r="K19" s="36">
        <f t="shared" si="5"/>
        <v>49.8</v>
      </c>
      <c r="L19" s="14">
        <v>9.6999999999999993</v>
      </c>
      <c r="M19" s="15">
        <v>9.6</v>
      </c>
      <c r="N19" s="15">
        <v>10</v>
      </c>
      <c r="O19" s="15">
        <v>9.8000000000000007</v>
      </c>
      <c r="P19" s="15">
        <v>9.5</v>
      </c>
      <c r="Q19" s="16"/>
      <c r="R19" s="36">
        <f t="shared" si="3"/>
        <v>48.599999999999994</v>
      </c>
      <c r="S19" s="14">
        <v>10</v>
      </c>
      <c r="T19" s="15">
        <v>10</v>
      </c>
      <c r="U19" s="15">
        <v>10</v>
      </c>
      <c r="V19" s="15">
        <v>9.9</v>
      </c>
      <c r="W19" s="15">
        <v>9.9</v>
      </c>
      <c r="X19" s="16"/>
      <c r="Y19" s="36">
        <f t="shared" si="4"/>
        <v>49.8</v>
      </c>
    </row>
    <row r="20" spans="4:25" x14ac:dyDescent="0.3">
      <c r="D20" s="6" t="s">
        <v>30</v>
      </c>
      <c r="E20" s="14">
        <v>10</v>
      </c>
      <c r="F20" s="15">
        <v>10</v>
      </c>
      <c r="G20" s="15">
        <v>10</v>
      </c>
      <c r="H20" s="15">
        <v>9.9</v>
      </c>
      <c r="I20" s="15">
        <v>10</v>
      </c>
      <c r="J20" s="16"/>
      <c r="K20" s="36">
        <f t="shared" si="5"/>
        <v>49.9</v>
      </c>
      <c r="L20" s="14">
        <v>9.8000000000000007</v>
      </c>
      <c r="M20" s="15">
        <v>9.6999999999999993</v>
      </c>
      <c r="N20" s="15">
        <v>9.8000000000000007</v>
      </c>
      <c r="O20" s="15">
        <v>9.8000000000000007</v>
      </c>
      <c r="P20" s="15">
        <v>9.8000000000000007</v>
      </c>
      <c r="Q20" s="16"/>
      <c r="R20" s="36">
        <f t="shared" si="3"/>
        <v>48.900000000000006</v>
      </c>
      <c r="S20" s="14">
        <v>10</v>
      </c>
      <c r="T20" s="15">
        <v>10</v>
      </c>
      <c r="U20" s="15">
        <v>10</v>
      </c>
      <c r="V20" s="15">
        <v>10</v>
      </c>
      <c r="W20" s="15">
        <v>10</v>
      </c>
      <c r="X20" s="16"/>
      <c r="Y20" s="36">
        <f t="shared" si="4"/>
        <v>50</v>
      </c>
    </row>
    <row r="21" spans="4:25" x14ac:dyDescent="0.3">
      <c r="D21" s="6" t="s">
        <v>41</v>
      </c>
      <c r="E21" s="14">
        <v>10</v>
      </c>
      <c r="F21" s="15">
        <v>10</v>
      </c>
      <c r="G21" s="15">
        <v>10</v>
      </c>
      <c r="H21" s="15">
        <v>9.8000000000000007</v>
      </c>
      <c r="I21" s="15">
        <v>9.6999999999999993</v>
      </c>
      <c r="J21" s="16"/>
      <c r="K21" s="36">
        <f t="shared" si="5"/>
        <v>49.5</v>
      </c>
      <c r="L21" s="14">
        <v>10</v>
      </c>
      <c r="M21" s="15">
        <v>10</v>
      </c>
      <c r="N21" s="15">
        <v>10</v>
      </c>
      <c r="O21" s="15">
        <v>10</v>
      </c>
      <c r="P21" s="15">
        <v>9.8000000000000007</v>
      </c>
      <c r="Q21" s="16"/>
      <c r="R21" s="36">
        <f t="shared" si="3"/>
        <v>49.8</v>
      </c>
      <c r="S21" s="14">
        <v>10</v>
      </c>
      <c r="T21" s="15">
        <v>10</v>
      </c>
      <c r="U21" s="15">
        <v>10</v>
      </c>
      <c r="V21" s="15">
        <v>10</v>
      </c>
      <c r="W21" s="15">
        <v>10</v>
      </c>
      <c r="X21" s="16"/>
      <c r="Y21" s="36">
        <f t="shared" si="4"/>
        <v>50</v>
      </c>
    </row>
    <row r="22" spans="4:25" ht="15" thickBot="1" x14ac:dyDescent="0.35">
      <c r="D22" s="26" t="s">
        <v>38</v>
      </c>
      <c r="E22" s="17">
        <v>10</v>
      </c>
      <c r="F22" s="18">
        <v>10</v>
      </c>
      <c r="G22" s="18">
        <v>10</v>
      </c>
      <c r="H22" s="18">
        <v>10</v>
      </c>
      <c r="I22" s="18">
        <v>10</v>
      </c>
      <c r="J22" s="19"/>
      <c r="K22" s="37">
        <f t="shared" si="5"/>
        <v>50</v>
      </c>
      <c r="L22" s="17">
        <v>9.9</v>
      </c>
      <c r="M22" s="18">
        <v>10</v>
      </c>
      <c r="N22" s="18">
        <v>9.6999999999999993</v>
      </c>
      <c r="O22" s="18">
        <v>9.8000000000000007</v>
      </c>
      <c r="P22" s="18">
        <v>9.6</v>
      </c>
      <c r="Q22" s="19"/>
      <c r="R22" s="37">
        <f t="shared" si="3"/>
        <v>49</v>
      </c>
      <c r="S22" s="17">
        <v>9.8000000000000007</v>
      </c>
      <c r="T22" s="18">
        <v>10</v>
      </c>
      <c r="U22" s="18">
        <v>10</v>
      </c>
      <c r="V22" s="18">
        <v>10</v>
      </c>
      <c r="W22" s="18">
        <v>9.8000000000000007</v>
      </c>
      <c r="X22" s="19"/>
      <c r="Y22" s="37">
        <f t="shared" si="4"/>
        <v>49.599999999999994</v>
      </c>
    </row>
    <row r="23" spans="4:25" ht="4.8" customHeight="1" thickBot="1" x14ac:dyDescent="0.35"/>
    <row r="24" spans="4:25" x14ac:dyDescent="0.3">
      <c r="D24" s="130" t="s">
        <v>0</v>
      </c>
      <c r="E24" s="139" t="s">
        <v>13</v>
      </c>
      <c r="F24" s="140"/>
      <c r="G24" s="96" t="s">
        <v>32</v>
      </c>
      <c r="H24" s="96"/>
      <c r="I24" s="122"/>
      <c r="J24" s="135" t="s">
        <v>10</v>
      </c>
      <c r="K24" s="136"/>
      <c r="L24" s="137" t="s">
        <v>11</v>
      </c>
      <c r="M24" s="23"/>
      <c r="N24" s="143" t="s">
        <v>43</v>
      </c>
      <c r="O24" s="143"/>
      <c r="P24" s="143"/>
      <c r="Q24" s="143"/>
      <c r="R24" s="143"/>
      <c r="S24" s="143"/>
      <c r="T24" s="143"/>
      <c r="U24" s="143"/>
    </row>
    <row r="25" spans="4:25" ht="15" thickBot="1" x14ac:dyDescent="0.35">
      <c r="D25" s="132"/>
      <c r="E25" s="141"/>
      <c r="F25" s="142"/>
      <c r="G25" s="93" t="s">
        <v>33</v>
      </c>
      <c r="H25" s="93"/>
      <c r="I25" s="125"/>
      <c r="J25" s="133" t="s">
        <v>14</v>
      </c>
      <c r="K25" s="134"/>
      <c r="L25" s="138"/>
      <c r="M25" s="23"/>
      <c r="N25" s="27"/>
      <c r="O25" s="144" t="s">
        <v>34</v>
      </c>
      <c r="P25" s="144"/>
      <c r="Q25" s="144"/>
      <c r="R25" s="144"/>
      <c r="S25" s="144"/>
      <c r="T25" s="144" t="s">
        <v>10</v>
      </c>
      <c r="U25" s="144"/>
    </row>
    <row r="26" spans="4:25" x14ac:dyDescent="0.3">
      <c r="D26" s="5" t="s">
        <v>40</v>
      </c>
      <c r="E26" s="155">
        <v>0</v>
      </c>
      <c r="F26" s="156"/>
      <c r="G26" s="96"/>
      <c r="H26" s="96"/>
      <c r="I26" s="122"/>
      <c r="J26" s="107">
        <f t="shared" ref="J26:J32" si="6">SUM(K6,R6,Y6,K16,R16,Y16)-E26</f>
        <v>288.89999999999998</v>
      </c>
      <c r="K26" s="108"/>
      <c r="L26" s="25" t="s">
        <v>57</v>
      </c>
      <c r="M26" s="24"/>
      <c r="N26" s="38" t="s">
        <v>51</v>
      </c>
      <c r="O26" s="48" t="s">
        <v>31</v>
      </c>
      <c r="P26" s="49"/>
      <c r="Q26" s="49"/>
      <c r="R26" s="49"/>
      <c r="S26" s="50"/>
      <c r="T26" s="53"/>
      <c r="U26" s="54">
        <v>297.7</v>
      </c>
    </row>
    <row r="27" spans="4:25" x14ac:dyDescent="0.3">
      <c r="D27" s="6" t="s">
        <v>31</v>
      </c>
      <c r="E27" s="157">
        <v>0</v>
      </c>
      <c r="F27" s="158"/>
      <c r="G27" s="90"/>
      <c r="H27" s="90"/>
      <c r="I27" s="106"/>
      <c r="J27" s="98">
        <f t="shared" si="6"/>
        <v>297.7</v>
      </c>
      <c r="K27" s="99"/>
      <c r="L27" s="21" t="s">
        <v>51</v>
      </c>
      <c r="M27" s="24"/>
      <c r="N27" s="38" t="s">
        <v>52</v>
      </c>
      <c r="O27" s="48" t="s">
        <v>30</v>
      </c>
      <c r="P27" s="49"/>
      <c r="Q27" s="49"/>
      <c r="R27" s="49"/>
      <c r="S27" s="50"/>
      <c r="T27" s="53"/>
      <c r="U27" s="54">
        <v>296.7</v>
      </c>
    </row>
    <row r="28" spans="4:25" x14ac:dyDescent="0.3">
      <c r="D28" s="6" t="s">
        <v>37</v>
      </c>
      <c r="E28" s="157">
        <v>0</v>
      </c>
      <c r="F28" s="158"/>
      <c r="G28" s="90"/>
      <c r="H28" s="90"/>
      <c r="I28" s="106"/>
      <c r="J28" s="98">
        <f t="shared" si="6"/>
        <v>294.5</v>
      </c>
      <c r="K28" s="99"/>
      <c r="L28" s="21" t="s">
        <v>58</v>
      </c>
      <c r="M28" s="24"/>
      <c r="N28" s="38" t="s">
        <v>53</v>
      </c>
      <c r="O28" s="48" t="s">
        <v>41</v>
      </c>
      <c r="P28" s="49"/>
      <c r="Q28" s="49"/>
      <c r="R28" s="49"/>
      <c r="S28" s="50"/>
      <c r="T28" s="53"/>
      <c r="U28" s="54">
        <v>296.5</v>
      </c>
    </row>
    <row r="29" spans="4:25" x14ac:dyDescent="0.3">
      <c r="D29" s="6" t="s">
        <v>39</v>
      </c>
      <c r="E29" s="157">
        <v>0</v>
      </c>
      <c r="F29" s="158"/>
      <c r="G29" s="90"/>
      <c r="H29" s="90"/>
      <c r="I29" s="106"/>
      <c r="J29" s="98">
        <f t="shared" si="6"/>
        <v>294.99999999999994</v>
      </c>
      <c r="K29" s="99"/>
      <c r="L29" s="21" t="s">
        <v>55</v>
      </c>
      <c r="M29" s="24"/>
      <c r="N29" s="27" t="s">
        <v>54</v>
      </c>
      <c r="O29" s="45" t="s">
        <v>38</v>
      </c>
      <c r="P29" s="46"/>
      <c r="Q29" s="46"/>
      <c r="R29" s="46"/>
      <c r="S29" s="47"/>
      <c r="T29" s="51"/>
      <c r="U29" s="52">
        <v>296.39999999999998</v>
      </c>
      <c r="V29" s="13"/>
      <c r="W29" s="13"/>
      <c r="X29" s="13"/>
      <c r="Y29" s="13"/>
    </row>
    <row r="30" spans="4:25" x14ac:dyDescent="0.3">
      <c r="D30" s="6" t="s">
        <v>30</v>
      </c>
      <c r="E30" s="157">
        <v>0</v>
      </c>
      <c r="F30" s="158"/>
      <c r="G30" s="90"/>
      <c r="H30" s="90"/>
      <c r="I30" s="106"/>
      <c r="J30" s="98">
        <f t="shared" si="6"/>
        <v>296.70000000000005</v>
      </c>
      <c r="K30" s="99"/>
      <c r="L30" s="21" t="s">
        <v>52</v>
      </c>
      <c r="M30" s="24"/>
      <c r="N30" s="27" t="s">
        <v>55</v>
      </c>
      <c r="O30" s="45" t="s">
        <v>39</v>
      </c>
      <c r="P30" s="46"/>
      <c r="Q30" s="46"/>
      <c r="R30" s="46"/>
      <c r="S30" s="47"/>
      <c r="T30" s="51"/>
      <c r="U30" s="52">
        <v>295</v>
      </c>
    </row>
    <row r="31" spans="4:25" x14ac:dyDescent="0.3">
      <c r="D31" s="6" t="s">
        <v>41</v>
      </c>
      <c r="E31" s="157">
        <v>0</v>
      </c>
      <c r="F31" s="158"/>
      <c r="G31" s="90"/>
      <c r="H31" s="90"/>
      <c r="I31" s="106"/>
      <c r="J31" s="98">
        <f t="shared" si="6"/>
        <v>296.5</v>
      </c>
      <c r="K31" s="99"/>
      <c r="L31" s="21" t="s">
        <v>53</v>
      </c>
      <c r="M31" s="24"/>
      <c r="N31" s="27" t="s">
        <v>58</v>
      </c>
      <c r="O31" s="45" t="s">
        <v>37</v>
      </c>
      <c r="P31" s="46"/>
      <c r="Q31" s="46"/>
      <c r="R31" s="46"/>
      <c r="S31" s="47"/>
      <c r="T31" s="51"/>
      <c r="U31" s="52">
        <v>294.5</v>
      </c>
    </row>
    <row r="32" spans="4:25" ht="15" thickBot="1" x14ac:dyDescent="0.35">
      <c r="D32" s="26" t="s">
        <v>38</v>
      </c>
      <c r="E32" s="159">
        <v>0</v>
      </c>
      <c r="F32" s="160"/>
      <c r="G32" s="93"/>
      <c r="H32" s="93"/>
      <c r="I32" s="125"/>
      <c r="J32" s="112">
        <f t="shared" si="6"/>
        <v>296.39999999999998</v>
      </c>
      <c r="K32" s="113"/>
      <c r="L32" s="22" t="s">
        <v>54</v>
      </c>
      <c r="M32" s="24"/>
      <c r="N32" s="27" t="s">
        <v>57</v>
      </c>
      <c r="O32" s="45" t="s">
        <v>40</v>
      </c>
      <c r="P32" s="46"/>
      <c r="Q32" s="46"/>
      <c r="R32" s="46"/>
      <c r="S32" s="47"/>
      <c r="T32" s="51"/>
      <c r="U32" s="52">
        <v>288.89999999999998</v>
      </c>
    </row>
    <row r="33" spans="4:25" ht="7.2" customHeight="1" thickBot="1" x14ac:dyDescent="0.35"/>
    <row r="34" spans="4:25" x14ac:dyDescent="0.3">
      <c r="D34" s="39" t="s">
        <v>19</v>
      </c>
      <c r="E34" s="109" t="s">
        <v>31</v>
      </c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1"/>
      <c r="R34" s="55" t="s">
        <v>12</v>
      </c>
      <c r="S34" s="56"/>
      <c r="T34" s="59"/>
      <c r="U34" s="56" t="s">
        <v>86</v>
      </c>
      <c r="V34" s="56"/>
      <c r="W34" s="56"/>
      <c r="X34" s="56"/>
      <c r="Y34" s="59"/>
    </row>
    <row r="35" spans="4:25" x14ac:dyDescent="0.3">
      <c r="D35" s="30" t="s">
        <v>20</v>
      </c>
      <c r="E35" s="100" t="s">
        <v>30</v>
      </c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2"/>
      <c r="R35" s="43" t="s">
        <v>15</v>
      </c>
      <c r="S35" s="44"/>
      <c r="T35" s="60"/>
      <c r="U35" s="44" t="s">
        <v>87</v>
      </c>
      <c r="V35" s="44"/>
      <c r="W35" s="44"/>
      <c r="X35" s="44"/>
      <c r="Y35" s="60"/>
    </row>
    <row r="36" spans="4:25" x14ac:dyDescent="0.3">
      <c r="D36" s="40" t="s">
        <v>21</v>
      </c>
      <c r="E36" s="103" t="s">
        <v>41</v>
      </c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5"/>
      <c r="R36" s="43" t="s">
        <v>16</v>
      </c>
      <c r="S36" s="44"/>
      <c r="T36" s="60"/>
      <c r="U36" s="44" t="s">
        <v>88</v>
      </c>
      <c r="V36" s="44"/>
      <c r="W36" s="44"/>
      <c r="X36" s="44"/>
      <c r="Y36" s="60"/>
    </row>
    <row r="37" spans="4:25" x14ac:dyDescent="0.3">
      <c r="D37" s="30" t="s">
        <v>22</v>
      </c>
      <c r="E37" s="100" t="s">
        <v>38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2"/>
      <c r="R37" s="43" t="s">
        <v>17</v>
      </c>
      <c r="S37" s="44"/>
      <c r="T37" s="60"/>
      <c r="U37" s="44" t="s">
        <v>89</v>
      </c>
      <c r="V37" s="44"/>
      <c r="W37" s="44"/>
      <c r="X37" s="44"/>
      <c r="Y37" s="60"/>
    </row>
    <row r="38" spans="4:25" ht="15" thickBot="1" x14ac:dyDescent="0.35">
      <c r="D38" s="40" t="s">
        <v>23</v>
      </c>
      <c r="E38" s="103" t="s">
        <v>39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5"/>
      <c r="R38" s="57" t="s">
        <v>18</v>
      </c>
      <c r="S38" s="58"/>
      <c r="T38" s="61"/>
      <c r="U38" s="58" t="s">
        <v>90</v>
      </c>
      <c r="V38" s="58"/>
      <c r="W38" s="58"/>
      <c r="X38" s="58"/>
      <c r="Y38" s="61"/>
    </row>
    <row r="39" spans="4:25" x14ac:dyDescent="0.3">
      <c r="D39" s="30" t="s">
        <v>24</v>
      </c>
      <c r="E39" s="84" t="s">
        <v>91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</row>
    <row r="40" spans="4:25" ht="15" thickBot="1" x14ac:dyDescent="0.35">
      <c r="D40" s="41" t="s">
        <v>25</v>
      </c>
      <c r="E40" s="87" t="s">
        <v>41</v>
      </c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8"/>
    </row>
  </sheetData>
  <sortState xmlns:xlrd2="http://schemas.microsoft.com/office/spreadsheetml/2017/richdata2" ref="O26:U32">
    <sortCondition descending="1" ref="U26:U32"/>
  </sortState>
  <mergeCells count="49">
    <mergeCell ref="E32:F32"/>
    <mergeCell ref="G32:I32"/>
    <mergeCell ref="J32:K32"/>
    <mergeCell ref="E40:P40"/>
    <mergeCell ref="E34:P34"/>
    <mergeCell ref="E35:P35"/>
    <mergeCell ref="E36:P36"/>
    <mergeCell ref="E37:P37"/>
    <mergeCell ref="E38:P38"/>
    <mergeCell ref="E39:P39"/>
    <mergeCell ref="E30:F30"/>
    <mergeCell ref="G30:I30"/>
    <mergeCell ref="J30:K30"/>
    <mergeCell ref="E31:F31"/>
    <mergeCell ref="G31:I31"/>
    <mergeCell ref="J31:K31"/>
    <mergeCell ref="E28:F28"/>
    <mergeCell ref="G28:I28"/>
    <mergeCell ref="J28:K28"/>
    <mergeCell ref="E29:F29"/>
    <mergeCell ref="G29:I29"/>
    <mergeCell ref="J29:K29"/>
    <mergeCell ref="E26:F26"/>
    <mergeCell ref="G26:I26"/>
    <mergeCell ref="J26:K26"/>
    <mergeCell ref="E27:F27"/>
    <mergeCell ref="G27:I27"/>
    <mergeCell ref="J27:K27"/>
    <mergeCell ref="D14:D15"/>
    <mergeCell ref="E14:K14"/>
    <mergeCell ref="L14:R14"/>
    <mergeCell ref="S14:Y14"/>
    <mergeCell ref="D24:D25"/>
    <mergeCell ref="E24:F25"/>
    <mergeCell ref="G24:I24"/>
    <mergeCell ref="J24:K24"/>
    <mergeCell ref="L24:L25"/>
    <mergeCell ref="N24:U24"/>
    <mergeCell ref="G25:I25"/>
    <mergeCell ref="J25:K25"/>
    <mergeCell ref="O25:S25"/>
    <mergeCell ref="T25:U25"/>
    <mergeCell ref="D1:Y1"/>
    <mergeCell ref="D2:Y2"/>
    <mergeCell ref="D3:Y3"/>
    <mergeCell ref="D4:D5"/>
    <mergeCell ref="E4:K4"/>
    <mergeCell ref="L4:R4"/>
    <mergeCell ref="S4:Y4"/>
  </mergeCells>
  <pageMargins left="0.23622047244094491" right="0.23622047244094491" top="0.23622047244094491" bottom="0.35433070866141736" header="0.11811023622047245" footer="0.31496062992125984"/>
  <pageSetup paperSize="9" fitToWidth="0" orientation="landscape" horizontalDpi="4294967293" r:id="rId1"/>
  <headerFooter>
    <oddHeader>&amp;C
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886D-3D79-423A-9C17-6F514FBD7582}">
  <dimension ref="D1:Y40"/>
  <sheetViews>
    <sheetView topLeftCell="A5" zoomScale="96" zoomScaleNormal="96" zoomScaleSheetLayoutView="70" workbookViewId="0">
      <selection activeCell="E20" sqref="E20"/>
    </sheetView>
  </sheetViews>
  <sheetFormatPr defaultRowHeight="14.4" x14ac:dyDescent="0.3"/>
  <cols>
    <col min="4" max="4" width="21.5546875" customWidth="1"/>
    <col min="5" max="9" width="4.88671875" customWidth="1"/>
    <col min="10" max="10" width="2" customWidth="1"/>
    <col min="11" max="16" width="4.88671875" customWidth="1"/>
    <col min="17" max="17" width="2" customWidth="1"/>
    <col min="18" max="23" width="4.88671875" customWidth="1"/>
    <col min="24" max="24" width="1.5546875" customWidth="1"/>
    <col min="25" max="25" width="5.21875" customWidth="1"/>
  </cols>
  <sheetData>
    <row r="1" spans="4:25" x14ac:dyDescent="0.3">
      <c r="D1" s="145" t="s">
        <v>29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7"/>
    </row>
    <row r="2" spans="4:25" ht="15" thickBot="1" x14ac:dyDescent="0.35">
      <c r="D2" s="149" t="s">
        <v>85</v>
      </c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1"/>
    </row>
    <row r="3" spans="4:25" ht="4.5" customHeight="1" thickBot="1" x14ac:dyDescent="0.35"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</row>
    <row r="4" spans="4:25" x14ac:dyDescent="0.3">
      <c r="D4" s="130" t="s">
        <v>0</v>
      </c>
      <c r="E4" s="148" t="s">
        <v>27</v>
      </c>
      <c r="F4" s="128"/>
      <c r="G4" s="128"/>
      <c r="H4" s="128"/>
      <c r="I4" s="128"/>
      <c r="J4" s="128"/>
      <c r="K4" s="129"/>
      <c r="L4" s="128" t="s">
        <v>1</v>
      </c>
      <c r="M4" s="128"/>
      <c r="N4" s="128"/>
      <c r="O4" s="128"/>
      <c r="P4" s="128"/>
      <c r="Q4" s="128"/>
      <c r="R4" s="129"/>
      <c r="S4" s="148" t="s">
        <v>44</v>
      </c>
      <c r="T4" s="128"/>
      <c r="U4" s="128"/>
      <c r="V4" s="128"/>
      <c r="W4" s="128"/>
      <c r="X4" s="128"/>
      <c r="Y4" s="129"/>
    </row>
    <row r="5" spans="4:25" x14ac:dyDescent="0.3">
      <c r="D5" s="131"/>
      <c r="E5" s="1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3" t="s">
        <v>7</v>
      </c>
      <c r="K5" s="35" t="s">
        <v>8</v>
      </c>
      <c r="L5" s="4" t="s">
        <v>2</v>
      </c>
      <c r="M5" s="2" t="s">
        <v>3</v>
      </c>
      <c r="N5" s="2" t="s">
        <v>4</v>
      </c>
      <c r="O5" s="2" t="s">
        <v>5</v>
      </c>
      <c r="P5" s="2" t="s">
        <v>6</v>
      </c>
      <c r="Q5" s="3" t="s">
        <v>7</v>
      </c>
      <c r="R5" s="35" t="s">
        <v>8</v>
      </c>
      <c r="S5" s="1" t="s">
        <v>2</v>
      </c>
      <c r="T5" s="2" t="s">
        <v>3</v>
      </c>
      <c r="U5" s="2" t="s">
        <v>4</v>
      </c>
      <c r="V5" s="2" t="s">
        <v>5</v>
      </c>
      <c r="W5" s="2" t="s">
        <v>6</v>
      </c>
      <c r="X5" s="3" t="s">
        <v>7</v>
      </c>
      <c r="Y5" s="35" t="s">
        <v>8</v>
      </c>
    </row>
    <row r="6" spans="4:25" ht="15" customHeight="1" x14ac:dyDescent="0.3">
      <c r="D6" s="5" t="s">
        <v>40</v>
      </c>
      <c r="E6" s="14">
        <v>9.4</v>
      </c>
      <c r="F6" s="15">
        <v>9.6</v>
      </c>
      <c r="G6" s="15">
        <v>9.6</v>
      </c>
      <c r="H6" s="15">
        <v>9.5</v>
      </c>
      <c r="I6" s="15">
        <v>9.4</v>
      </c>
      <c r="J6" s="16"/>
      <c r="K6" s="36">
        <f>(SUM(E6:I6)-SUM(J6:J6))</f>
        <v>47.5</v>
      </c>
      <c r="L6" s="14">
        <v>9.5</v>
      </c>
      <c r="M6" s="15">
        <v>9.6999999999999993</v>
      </c>
      <c r="N6" s="15">
        <v>10</v>
      </c>
      <c r="O6" s="15">
        <v>9.8000000000000007</v>
      </c>
      <c r="P6" s="15">
        <v>9.6999999999999993</v>
      </c>
      <c r="Q6" s="16"/>
      <c r="R6" s="36">
        <f t="shared" ref="R6:R12" si="0">(SUM(L6:P6)-SUM(Q6:Q6))</f>
        <v>48.7</v>
      </c>
      <c r="S6" s="14">
        <v>9.3000000000000007</v>
      </c>
      <c r="T6" s="15">
        <v>9.6999999999999993</v>
      </c>
      <c r="U6" s="15">
        <v>9.5</v>
      </c>
      <c r="V6" s="15">
        <v>9.6</v>
      </c>
      <c r="W6" s="15">
        <v>9.5</v>
      </c>
      <c r="X6" s="16"/>
      <c r="Y6" s="36">
        <f t="shared" ref="Y6:Y12" si="1">(SUM(S6:W6)-SUM(X6:X6))</f>
        <v>47.6</v>
      </c>
    </row>
    <row r="7" spans="4:25" ht="15" customHeight="1" x14ac:dyDescent="0.3">
      <c r="D7" s="6" t="s">
        <v>31</v>
      </c>
      <c r="E7" s="14">
        <v>9.9</v>
      </c>
      <c r="F7" s="15">
        <v>9.9</v>
      </c>
      <c r="G7" s="15">
        <v>10</v>
      </c>
      <c r="H7" s="15">
        <v>9.9</v>
      </c>
      <c r="I7" s="15">
        <v>9.6999999999999993</v>
      </c>
      <c r="J7" s="16"/>
      <c r="K7" s="36">
        <f t="shared" ref="K7:K12" si="2">(SUM(E7:I7)-SUM(J7:J7))</f>
        <v>49.400000000000006</v>
      </c>
      <c r="L7" s="14">
        <v>10</v>
      </c>
      <c r="M7" s="15">
        <v>10</v>
      </c>
      <c r="N7" s="15">
        <v>10</v>
      </c>
      <c r="O7" s="15">
        <v>9.8000000000000007</v>
      </c>
      <c r="P7" s="15">
        <v>10</v>
      </c>
      <c r="Q7" s="16"/>
      <c r="R7" s="36">
        <f t="shared" si="0"/>
        <v>49.8</v>
      </c>
      <c r="S7" s="14">
        <v>9.9</v>
      </c>
      <c r="T7" s="15">
        <v>10</v>
      </c>
      <c r="U7" s="15">
        <v>10</v>
      </c>
      <c r="V7" s="15">
        <v>10</v>
      </c>
      <c r="W7" s="15">
        <v>9.9</v>
      </c>
      <c r="X7" s="16"/>
      <c r="Y7" s="36">
        <f t="shared" si="1"/>
        <v>49.8</v>
      </c>
    </row>
    <row r="8" spans="4:25" ht="15" customHeight="1" x14ac:dyDescent="0.3">
      <c r="D8" s="6" t="s">
        <v>37</v>
      </c>
      <c r="E8" s="14">
        <v>9.8000000000000007</v>
      </c>
      <c r="F8" s="15">
        <v>9.8000000000000007</v>
      </c>
      <c r="G8" s="15">
        <v>9.8000000000000007</v>
      </c>
      <c r="H8" s="15">
        <v>9.6</v>
      </c>
      <c r="I8" s="15">
        <v>9.5</v>
      </c>
      <c r="J8" s="16"/>
      <c r="K8" s="36">
        <f t="shared" si="2"/>
        <v>48.5</v>
      </c>
      <c r="L8" s="14">
        <v>9.9</v>
      </c>
      <c r="M8" s="15">
        <v>9.9</v>
      </c>
      <c r="N8" s="15">
        <v>9.9</v>
      </c>
      <c r="O8" s="15">
        <v>9.8000000000000007</v>
      </c>
      <c r="P8" s="15">
        <v>9.6999999999999993</v>
      </c>
      <c r="Q8" s="16"/>
      <c r="R8" s="36">
        <f t="shared" si="0"/>
        <v>49.2</v>
      </c>
      <c r="S8" s="14">
        <v>9.8000000000000007</v>
      </c>
      <c r="T8" s="15">
        <v>10</v>
      </c>
      <c r="U8" s="15">
        <v>9.6999999999999993</v>
      </c>
      <c r="V8" s="15">
        <v>9.6</v>
      </c>
      <c r="W8" s="15">
        <v>9.6</v>
      </c>
      <c r="X8" s="16"/>
      <c r="Y8" s="36">
        <f t="shared" si="1"/>
        <v>48.7</v>
      </c>
    </row>
    <row r="9" spans="4:25" ht="15" customHeight="1" x14ac:dyDescent="0.3">
      <c r="D9" s="6" t="s">
        <v>39</v>
      </c>
      <c r="E9" s="14">
        <v>9.6999999999999993</v>
      </c>
      <c r="F9" s="15">
        <v>9.6</v>
      </c>
      <c r="G9" s="15">
        <v>10</v>
      </c>
      <c r="H9" s="15">
        <v>9.6</v>
      </c>
      <c r="I9" s="15">
        <v>9.5</v>
      </c>
      <c r="J9" s="16"/>
      <c r="K9" s="36">
        <f t="shared" si="2"/>
        <v>48.4</v>
      </c>
      <c r="L9" s="14">
        <v>10</v>
      </c>
      <c r="M9" s="15">
        <v>10</v>
      </c>
      <c r="N9" s="15">
        <v>10</v>
      </c>
      <c r="O9" s="15">
        <v>10</v>
      </c>
      <c r="P9" s="15">
        <v>9.8000000000000007</v>
      </c>
      <c r="Q9" s="16"/>
      <c r="R9" s="36">
        <f t="shared" si="0"/>
        <v>49.8</v>
      </c>
      <c r="S9" s="14">
        <v>9.6999999999999993</v>
      </c>
      <c r="T9" s="15">
        <v>9.6999999999999993</v>
      </c>
      <c r="U9" s="15">
        <v>9.9</v>
      </c>
      <c r="V9" s="15">
        <v>9.6</v>
      </c>
      <c r="W9" s="15">
        <v>9.6999999999999993</v>
      </c>
      <c r="X9" s="16"/>
      <c r="Y9" s="36">
        <f t="shared" si="1"/>
        <v>48.599999999999994</v>
      </c>
    </row>
    <row r="10" spans="4:25" ht="15" customHeight="1" x14ac:dyDescent="0.3">
      <c r="D10" s="6" t="s">
        <v>30</v>
      </c>
      <c r="E10" s="14">
        <v>9.8000000000000007</v>
      </c>
      <c r="F10" s="15">
        <v>9.6</v>
      </c>
      <c r="G10" s="15">
        <v>10</v>
      </c>
      <c r="H10" s="15">
        <v>9.6999999999999993</v>
      </c>
      <c r="I10" s="15">
        <v>9.6999999999999993</v>
      </c>
      <c r="J10" s="16"/>
      <c r="K10" s="36">
        <f t="shared" si="2"/>
        <v>48.8</v>
      </c>
      <c r="L10" s="14">
        <v>10</v>
      </c>
      <c r="M10" s="15">
        <v>9.8000000000000007</v>
      </c>
      <c r="N10" s="15">
        <v>10</v>
      </c>
      <c r="O10" s="15">
        <v>9.8000000000000007</v>
      </c>
      <c r="P10" s="15">
        <v>10</v>
      </c>
      <c r="Q10" s="16"/>
      <c r="R10" s="36">
        <f t="shared" si="0"/>
        <v>49.6</v>
      </c>
      <c r="S10" s="14">
        <v>9.6999999999999993</v>
      </c>
      <c r="T10" s="15">
        <v>10</v>
      </c>
      <c r="U10" s="15">
        <v>10</v>
      </c>
      <c r="V10" s="15">
        <v>9.9</v>
      </c>
      <c r="W10" s="15">
        <v>9.9</v>
      </c>
      <c r="X10" s="16"/>
      <c r="Y10" s="36">
        <f t="shared" si="1"/>
        <v>49.5</v>
      </c>
    </row>
    <row r="11" spans="4:25" ht="15" customHeight="1" x14ac:dyDescent="0.3">
      <c r="D11" s="6" t="s">
        <v>41</v>
      </c>
      <c r="E11" s="14">
        <v>9.6999999999999993</v>
      </c>
      <c r="F11" s="15">
        <v>9.9</v>
      </c>
      <c r="G11" s="15">
        <v>10</v>
      </c>
      <c r="H11" s="15">
        <v>9.6999999999999993</v>
      </c>
      <c r="I11" s="15">
        <v>9.4</v>
      </c>
      <c r="J11" s="16"/>
      <c r="K11" s="36">
        <f t="shared" si="2"/>
        <v>48.699999999999996</v>
      </c>
      <c r="L11" s="14">
        <v>9.9</v>
      </c>
      <c r="M11" s="15">
        <v>9.9</v>
      </c>
      <c r="N11" s="15">
        <v>9.9</v>
      </c>
      <c r="O11" s="15">
        <v>10</v>
      </c>
      <c r="P11" s="15">
        <v>9.5</v>
      </c>
      <c r="Q11" s="16"/>
      <c r="R11" s="36">
        <f t="shared" si="0"/>
        <v>49.2</v>
      </c>
      <c r="S11" s="14">
        <v>9.8000000000000007</v>
      </c>
      <c r="T11" s="15">
        <v>9.9</v>
      </c>
      <c r="U11" s="15">
        <v>10</v>
      </c>
      <c r="V11" s="15">
        <v>9.9</v>
      </c>
      <c r="W11" s="15">
        <v>9.6999999999999993</v>
      </c>
      <c r="X11" s="16"/>
      <c r="Y11" s="36">
        <f t="shared" si="1"/>
        <v>49.3</v>
      </c>
    </row>
    <row r="12" spans="4:25" ht="15" customHeight="1" thickBot="1" x14ac:dyDescent="0.35">
      <c r="D12" s="26" t="s">
        <v>38</v>
      </c>
      <c r="E12" s="17"/>
      <c r="F12" s="18"/>
      <c r="G12" s="18"/>
      <c r="H12" s="18"/>
      <c r="I12" s="18"/>
      <c r="J12" s="19"/>
      <c r="K12" s="37">
        <f t="shared" si="2"/>
        <v>0</v>
      </c>
      <c r="L12" s="17"/>
      <c r="M12" s="18"/>
      <c r="N12" s="18"/>
      <c r="O12" s="18"/>
      <c r="P12" s="18"/>
      <c r="Q12" s="19"/>
      <c r="R12" s="37">
        <f t="shared" si="0"/>
        <v>0</v>
      </c>
      <c r="S12" s="17"/>
      <c r="T12" s="18"/>
      <c r="U12" s="18"/>
      <c r="V12" s="18"/>
      <c r="W12" s="18"/>
      <c r="X12" s="19"/>
      <c r="Y12" s="37">
        <f t="shared" si="1"/>
        <v>0</v>
      </c>
    </row>
    <row r="13" spans="4:25" ht="4.5" customHeight="1" thickBot="1" x14ac:dyDescent="0.35">
      <c r="D13" s="7"/>
      <c r="E13" s="8"/>
      <c r="F13" s="8"/>
      <c r="G13" s="8"/>
      <c r="H13" s="8"/>
      <c r="I13" s="8"/>
      <c r="J13" s="9"/>
      <c r="K13" s="10"/>
      <c r="L13" s="8"/>
      <c r="M13" s="8"/>
      <c r="N13" s="8"/>
      <c r="O13" s="8"/>
      <c r="P13" s="8"/>
      <c r="Q13" s="11"/>
      <c r="R13" s="10"/>
      <c r="S13" s="8"/>
      <c r="T13" s="8"/>
      <c r="U13" s="8"/>
      <c r="V13" s="8"/>
      <c r="W13" s="8"/>
      <c r="X13" s="11"/>
      <c r="Y13" s="10"/>
    </row>
    <row r="14" spans="4:25" x14ac:dyDescent="0.3">
      <c r="D14" s="130" t="s">
        <v>0</v>
      </c>
      <c r="E14" s="95" t="s">
        <v>26</v>
      </c>
      <c r="F14" s="96"/>
      <c r="G14" s="96"/>
      <c r="H14" s="96"/>
      <c r="I14" s="96"/>
      <c r="J14" s="96"/>
      <c r="K14" s="97"/>
      <c r="L14" s="128" t="s">
        <v>9</v>
      </c>
      <c r="M14" s="128"/>
      <c r="N14" s="128"/>
      <c r="O14" s="128"/>
      <c r="P14" s="128"/>
      <c r="Q14" s="128"/>
      <c r="R14" s="129"/>
      <c r="S14" s="128" t="s">
        <v>28</v>
      </c>
      <c r="T14" s="128"/>
      <c r="U14" s="128"/>
      <c r="V14" s="128"/>
      <c r="W14" s="128"/>
      <c r="X14" s="128"/>
      <c r="Y14" s="129"/>
    </row>
    <row r="15" spans="4:25" x14ac:dyDescent="0.3">
      <c r="D15" s="131"/>
      <c r="E15" s="1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3" t="s">
        <v>7</v>
      </c>
      <c r="K15" s="35" t="s">
        <v>8</v>
      </c>
      <c r="L15" s="2" t="s">
        <v>2</v>
      </c>
      <c r="M15" s="2" t="s">
        <v>3</v>
      </c>
      <c r="N15" s="2" t="s">
        <v>4</v>
      </c>
      <c r="O15" s="2" t="s">
        <v>5</v>
      </c>
      <c r="P15" s="2" t="s">
        <v>6</v>
      </c>
      <c r="Q15" s="3" t="s">
        <v>7</v>
      </c>
      <c r="R15" s="35" t="s">
        <v>8</v>
      </c>
      <c r="S15" s="2" t="s">
        <v>2</v>
      </c>
      <c r="T15" s="2" t="s">
        <v>3</v>
      </c>
      <c r="U15" s="2" t="s">
        <v>4</v>
      </c>
      <c r="V15" s="2" t="s">
        <v>5</v>
      </c>
      <c r="W15" s="2" t="s">
        <v>6</v>
      </c>
      <c r="X15" s="3" t="s">
        <v>7</v>
      </c>
      <c r="Y15" s="35" t="s">
        <v>8</v>
      </c>
    </row>
    <row r="16" spans="4:25" x14ac:dyDescent="0.3">
      <c r="D16" s="5" t="s">
        <v>40</v>
      </c>
      <c r="E16" s="14">
        <v>9.4</v>
      </c>
      <c r="F16" s="15">
        <v>9.8000000000000007</v>
      </c>
      <c r="G16" s="15">
        <v>9.8000000000000007</v>
      </c>
      <c r="H16" s="15">
        <v>9.6</v>
      </c>
      <c r="I16" s="15">
        <v>9.6</v>
      </c>
      <c r="J16" s="16"/>
      <c r="K16" s="36">
        <f>(SUM(E16:I16)-SUM(J16:J16))</f>
        <v>48.2</v>
      </c>
      <c r="L16" s="14">
        <v>9.4</v>
      </c>
      <c r="M16" s="15">
        <v>9.6999999999999993</v>
      </c>
      <c r="N16" s="15">
        <v>9.6</v>
      </c>
      <c r="O16" s="15">
        <v>9.6</v>
      </c>
      <c r="P16" s="15">
        <v>9.5</v>
      </c>
      <c r="Q16" s="16"/>
      <c r="R16" s="36">
        <f t="shared" ref="R16:R22" si="3">(SUM(L16:P16)-SUM(Q16:Q16))</f>
        <v>47.800000000000004</v>
      </c>
      <c r="S16" s="14">
        <v>9.5</v>
      </c>
      <c r="T16" s="15">
        <v>10</v>
      </c>
      <c r="U16" s="15">
        <v>9.9</v>
      </c>
      <c r="V16" s="15">
        <v>9.9</v>
      </c>
      <c r="W16" s="15">
        <v>9.8000000000000007</v>
      </c>
      <c r="X16" s="16"/>
      <c r="Y16" s="36">
        <f t="shared" ref="Y16:Y22" si="4">(SUM(S16:W16)-SUM(X16:X16))</f>
        <v>49.099999999999994</v>
      </c>
    </row>
    <row r="17" spans="4:25" x14ac:dyDescent="0.3">
      <c r="D17" s="6" t="s">
        <v>31</v>
      </c>
      <c r="E17" s="14">
        <v>9.9</v>
      </c>
      <c r="F17" s="15">
        <v>9.9</v>
      </c>
      <c r="G17" s="15">
        <v>10</v>
      </c>
      <c r="H17" s="15">
        <v>9.9</v>
      </c>
      <c r="I17" s="15">
        <v>9.6999999999999993</v>
      </c>
      <c r="J17" s="16"/>
      <c r="K17" s="36">
        <f>(SUM(E17:I17)-SUM(J17:J17))</f>
        <v>49.400000000000006</v>
      </c>
      <c r="L17" s="14">
        <v>10</v>
      </c>
      <c r="M17" s="15">
        <v>10</v>
      </c>
      <c r="N17" s="15">
        <v>9.8000000000000007</v>
      </c>
      <c r="O17" s="15">
        <v>9.6999999999999993</v>
      </c>
      <c r="P17" s="15">
        <v>9.8000000000000007</v>
      </c>
      <c r="Q17" s="16"/>
      <c r="R17" s="36">
        <f t="shared" si="3"/>
        <v>49.3</v>
      </c>
      <c r="S17" s="14">
        <v>10</v>
      </c>
      <c r="T17" s="15">
        <v>10</v>
      </c>
      <c r="U17" s="15">
        <v>10</v>
      </c>
      <c r="V17" s="15">
        <v>10</v>
      </c>
      <c r="W17" s="15">
        <v>10</v>
      </c>
      <c r="X17" s="16"/>
      <c r="Y17" s="36">
        <f t="shared" si="4"/>
        <v>50</v>
      </c>
    </row>
    <row r="18" spans="4:25" x14ac:dyDescent="0.3">
      <c r="D18" s="6" t="s">
        <v>37</v>
      </c>
      <c r="E18" s="14">
        <v>10</v>
      </c>
      <c r="F18" s="15">
        <v>10</v>
      </c>
      <c r="G18" s="15">
        <v>9.9</v>
      </c>
      <c r="H18" s="15">
        <v>9.9</v>
      </c>
      <c r="I18" s="15">
        <v>9.8000000000000007</v>
      </c>
      <c r="J18" s="16"/>
      <c r="K18" s="36">
        <f t="shared" ref="K18:K22" si="5">(SUM(E18:I18)-SUM(J18:J18))</f>
        <v>49.599999999999994</v>
      </c>
      <c r="L18" s="14">
        <v>10</v>
      </c>
      <c r="M18" s="15">
        <v>10</v>
      </c>
      <c r="N18" s="15">
        <v>10</v>
      </c>
      <c r="O18" s="15">
        <v>9.6</v>
      </c>
      <c r="P18" s="15">
        <v>9.5</v>
      </c>
      <c r="Q18" s="16"/>
      <c r="R18" s="36">
        <f t="shared" si="3"/>
        <v>49.1</v>
      </c>
      <c r="S18" s="14">
        <v>10</v>
      </c>
      <c r="T18" s="15">
        <v>9.6999999999999993</v>
      </c>
      <c r="U18" s="15">
        <v>10</v>
      </c>
      <c r="V18" s="15">
        <v>10</v>
      </c>
      <c r="W18" s="15">
        <v>9.6999999999999993</v>
      </c>
      <c r="X18" s="16"/>
      <c r="Y18" s="36">
        <f t="shared" si="4"/>
        <v>49.400000000000006</v>
      </c>
    </row>
    <row r="19" spans="4:25" x14ac:dyDescent="0.3">
      <c r="D19" s="6" t="s">
        <v>39</v>
      </c>
      <c r="E19" s="14">
        <v>10</v>
      </c>
      <c r="F19" s="15">
        <v>10</v>
      </c>
      <c r="G19" s="15">
        <v>10</v>
      </c>
      <c r="H19" s="15">
        <v>10</v>
      </c>
      <c r="I19" s="15">
        <v>9.8000000000000007</v>
      </c>
      <c r="J19" s="16"/>
      <c r="K19" s="36">
        <f t="shared" si="5"/>
        <v>49.8</v>
      </c>
      <c r="L19" s="14">
        <v>9.6999999999999993</v>
      </c>
      <c r="M19" s="15">
        <v>9.6</v>
      </c>
      <c r="N19" s="15">
        <v>10</v>
      </c>
      <c r="O19" s="15">
        <v>9.8000000000000007</v>
      </c>
      <c r="P19" s="15">
        <v>9.5</v>
      </c>
      <c r="Q19" s="16"/>
      <c r="R19" s="36">
        <f t="shared" si="3"/>
        <v>48.599999999999994</v>
      </c>
      <c r="S19" s="14">
        <v>10</v>
      </c>
      <c r="T19" s="15">
        <v>10</v>
      </c>
      <c r="U19" s="15">
        <v>10</v>
      </c>
      <c r="V19" s="15">
        <v>9.9</v>
      </c>
      <c r="W19" s="15">
        <v>9.9</v>
      </c>
      <c r="X19" s="16"/>
      <c r="Y19" s="36">
        <f t="shared" si="4"/>
        <v>49.8</v>
      </c>
    </row>
    <row r="20" spans="4:25" x14ac:dyDescent="0.3">
      <c r="D20" s="6" t="s">
        <v>30</v>
      </c>
      <c r="E20" s="14">
        <v>10</v>
      </c>
      <c r="F20" s="15">
        <v>10</v>
      </c>
      <c r="G20" s="15">
        <v>10</v>
      </c>
      <c r="H20" s="15">
        <v>9.9</v>
      </c>
      <c r="I20" s="15">
        <v>10</v>
      </c>
      <c r="J20" s="16"/>
      <c r="K20" s="36">
        <f t="shared" si="5"/>
        <v>49.9</v>
      </c>
      <c r="L20" s="14">
        <v>9.8000000000000007</v>
      </c>
      <c r="M20" s="15">
        <v>9.6999999999999993</v>
      </c>
      <c r="N20" s="15">
        <v>9.8000000000000007</v>
      </c>
      <c r="O20" s="15">
        <v>9.8000000000000007</v>
      </c>
      <c r="P20" s="15">
        <v>9.8000000000000007</v>
      </c>
      <c r="Q20" s="16"/>
      <c r="R20" s="36">
        <f t="shared" si="3"/>
        <v>48.900000000000006</v>
      </c>
      <c r="S20" s="14">
        <v>10</v>
      </c>
      <c r="T20" s="15">
        <v>10</v>
      </c>
      <c r="U20" s="15">
        <v>10</v>
      </c>
      <c r="V20" s="15">
        <v>10</v>
      </c>
      <c r="W20" s="15">
        <v>10</v>
      </c>
      <c r="X20" s="16"/>
      <c r="Y20" s="36">
        <f t="shared" si="4"/>
        <v>50</v>
      </c>
    </row>
    <row r="21" spans="4:25" x14ac:dyDescent="0.3">
      <c r="D21" s="6" t="s">
        <v>41</v>
      </c>
      <c r="E21" s="14">
        <v>10</v>
      </c>
      <c r="F21" s="15">
        <v>10</v>
      </c>
      <c r="G21" s="15">
        <v>10</v>
      </c>
      <c r="H21" s="15">
        <v>9.8000000000000007</v>
      </c>
      <c r="I21" s="15">
        <v>9.6999999999999993</v>
      </c>
      <c r="J21" s="16"/>
      <c r="K21" s="36">
        <f t="shared" si="5"/>
        <v>49.5</v>
      </c>
      <c r="L21" s="14">
        <v>10</v>
      </c>
      <c r="M21" s="15">
        <v>10</v>
      </c>
      <c r="N21" s="15">
        <v>10</v>
      </c>
      <c r="O21" s="15">
        <v>10</v>
      </c>
      <c r="P21" s="15">
        <v>9.8000000000000007</v>
      </c>
      <c r="Q21" s="16"/>
      <c r="R21" s="36">
        <f t="shared" si="3"/>
        <v>49.8</v>
      </c>
      <c r="S21" s="14">
        <v>10</v>
      </c>
      <c r="T21" s="15">
        <v>10</v>
      </c>
      <c r="U21" s="15">
        <v>10</v>
      </c>
      <c r="V21" s="15">
        <v>10</v>
      </c>
      <c r="W21" s="15">
        <v>10</v>
      </c>
      <c r="X21" s="16"/>
      <c r="Y21" s="36">
        <f t="shared" si="4"/>
        <v>50</v>
      </c>
    </row>
    <row r="22" spans="4:25" ht="15" thickBot="1" x14ac:dyDescent="0.35">
      <c r="D22" s="26" t="s">
        <v>38</v>
      </c>
      <c r="E22" s="17"/>
      <c r="F22" s="18"/>
      <c r="G22" s="18"/>
      <c r="H22" s="18"/>
      <c r="I22" s="18"/>
      <c r="J22" s="19"/>
      <c r="K22" s="37">
        <f t="shared" si="5"/>
        <v>0</v>
      </c>
      <c r="L22" s="17"/>
      <c r="M22" s="18"/>
      <c r="N22" s="18"/>
      <c r="O22" s="18"/>
      <c r="P22" s="18"/>
      <c r="Q22" s="19"/>
      <c r="R22" s="37">
        <f t="shared" si="3"/>
        <v>0</v>
      </c>
      <c r="S22" s="17"/>
      <c r="T22" s="18"/>
      <c r="U22" s="18"/>
      <c r="V22" s="18"/>
      <c r="W22" s="18"/>
      <c r="X22" s="19"/>
      <c r="Y22" s="37">
        <f t="shared" si="4"/>
        <v>0</v>
      </c>
    </row>
    <row r="23" spans="4:25" ht="4.8" customHeight="1" thickBot="1" x14ac:dyDescent="0.35"/>
    <row r="24" spans="4:25" x14ac:dyDescent="0.3">
      <c r="D24" s="130" t="s">
        <v>0</v>
      </c>
      <c r="E24" s="139" t="s">
        <v>13</v>
      </c>
      <c r="F24" s="140"/>
      <c r="G24" s="96" t="s">
        <v>32</v>
      </c>
      <c r="H24" s="96"/>
      <c r="I24" s="122"/>
      <c r="J24" s="135" t="s">
        <v>10</v>
      </c>
      <c r="K24" s="136"/>
      <c r="L24" s="137" t="s">
        <v>11</v>
      </c>
      <c r="M24" s="23"/>
      <c r="N24" s="143" t="s">
        <v>43</v>
      </c>
      <c r="O24" s="143"/>
      <c r="P24" s="143"/>
      <c r="Q24" s="143"/>
      <c r="R24" s="143"/>
      <c r="S24" s="143"/>
      <c r="T24" s="143"/>
      <c r="U24" s="143"/>
    </row>
    <row r="25" spans="4:25" ht="15" thickBot="1" x14ac:dyDescent="0.35">
      <c r="D25" s="132"/>
      <c r="E25" s="141"/>
      <c r="F25" s="142"/>
      <c r="G25" s="93" t="s">
        <v>33</v>
      </c>
      <c r="H25" s="93"/>
      <c r="I25" s="125"/>
      <c r="J25" s="133" t="s">
        <v>14</v>
      </c>
      <c r="K25" s="134"/>
      <c r="L25" s="138"/>
      <c r="M25" s="23"/>
      <c r="N25" s="27"/>
      <c r="O25" s="144" t="s">
        <v>34</v>
      </c>
      <c r="P25" s="144"/>
      <c r="Q25" s="144"/>
      <c r="R25" s="144"/>
      <c r="S25" s="144"/>
      <c r="T25" s="144" t="s">
        <v>10</v>
      </c>
      <c r="U25" s="144"/>
    </row>
    <row r="26" spans="4:25" x14ac:dyDescent="0.3">
      <c r="D26" s="5" t="s">
        <v>40</v>
      </c>
      <c r="E26" s="155">
        <v>0</v>
      </c>
      <c r="F26" s="156"/>
      <c r="G26" s="96"/>
      <c r="H26" s="96"/>
      <c r="I26" s="122"/>
      <c r="J26" s="107">
        <f t="shared" ref="J26:J31" si="6">SUM(K6,R6,Y6,K16,R16,Y16)-E26</f>
        <v>288.89999999999998</v>
      </c>
      <c r="K26" s="108"/>
      <c r="L26" s="25" t="s">
        <v>58</v>
      </c>
      <c r="M26" s="24"/>
      <c r="N26" s="38" t="s">
        <v>51</v>
      </c>
      <c r="O26" s="48" t="s">
        <v>31</v>
      </c>
      <c r="P26" s="49"/>
      <c r="Q26" s="49"/>
      <c r="R26" s="49"/>
      <c r="S26" s="50"/>
      <c r="T26" s="53"/>
      <c r="U26" s="54">
        <v>297.7</v>
      </c>
    </row>
    <row r="27" spans="4:25" x14ac:dyDescent="0.3">
      <c r="D27" s="6" t="s">
        <v>31</v>
      </c>
      <c r="E27" s="157">
        <v>0</v>
      </c>
      <c r="F27" s="158"/>
      <c r="G27" s="90"/>
      <c r="H27" s="90"/>
      <c r="I27" s="106"/>
      <c r="J27" s="98">
        <f t="shared" si="6"/>
        <v>297.7</v>
      </c>
      <c r="K27" s="99"/>
      <c r="L27" s="21" t="s">
        <v>51</v>
      </c>
      <c r="M27" s="24"/>
      <c r="N27" s="38" t="s">
        <v>52</v>
      </c>
      <c r="O27" s="48" t="s">
        <v>30</v>
      </c>
      <c r="P27" s="49"/>
      <c r="Q27" s="49"/>
      <c r="R27" s="49"/>
      <c r="S27" s="50"/>
      <c r="T27" s="53"/>
      <c r="U27" s="54">
        <v>296.7</v>
      </c>
    </row>
    <row r="28" spans="4:25" x14ac:dyDescent="0.3">
      <c r="D28" s="6" t="s">
        <v>37</v>
      </c>
      <c r="E28" s="157">
        <v>0</v>
      </c>
      <c r="F28" s="158"/>
      <c r="G28" s="90"/>
      <c r="H28" s="90"/>
      <c r="I28" s="106"/>
      <c r="J28" s="98">
        <f t="shared" si="6"/>
        <v>294.5</v>
      </c>
      <c r="K28" s="99"/>
      <c r="L28" s="21" t="s">
        <v>55</v>
      </c>
      <c r="M28" s="24"/>
      <c r="N28" s="38" t="s">
        <v>53</v>
      </c>
      <c r="O28" s="48" t="s">
        <v>41</v>
      </c>
      <c r="P28" s="49"/>
      <c r="Q28" s="49"/>
      <c r="R28" s="49"/>
      <c r="S28" s="50"/>
      <c r="T28" s="53"/>
      <c r="U28" s="54">
        <v>296.5</v>
      </c>
    </row>
    <row r="29" spans="4:25" x14ac:dyDescent="0.3">
      <c r="D29" s="6" t="s">
        <v>39</v>
      </c>
      <c r="E29" s="157">
        <v>0</v>
      </c>
      <c r="F29" s="158"/>
      <c r="G29" s="90"/>
      <c r="H29" s="90"/>
      <c r="I29" s="106"/>
      <c r="J29" s="98">
        <f t="shared" si="6"/>
        <v>294.99999999999994</v>
      </c>
      <c r="K29" s="99"/>
      <c r="L29" s="21" t="s">
        <v>54</v>
      </c>
      <c r="M29" s="24"/>
      <c r="N29" s="27" t="s">
        <v>54</v>
      </c>
      <c r="O29" s="45" t="s">
        <v>39</v>
      </c>
      <c r="P29" s="46"/>
      <c r="Q29" s="46"/>
      <c r="R29" s="46"/>
      <c r="S29" s="47"/>
      <c r="T29" s="51"/>
      <c r="U29" s="52">
        <v>295</v>
      </c>
      <c r="V29" s="13"/>
      <c r="W29" s="13"/>
      <c r="X29" s="13"/>
      <c r="Y29" s="13"/>
    </row>
    <row r="30" spans="4:25" x14ac:dyDescent="0.3">
      <c r="D30" s="6" t="s">
        <v>30</v>
      </c>
      <c r="E30" s="157">
        <v>0</v>
      </c>
      <c r="F30" s="158"/>
      <c r="G30" s="90"/>
      <c r="H30" s="90"/>
      <c r="I30" s="106"/>
      <c r="J30" s="98">
        <f t="shared" si="6"/>
        <v>296.70000000000005</v>
      </c>
      <c r="K30" s="99"/>
      <c r="L30" s="21" t="s">
        <v>52</v>
      </c>
      <c r="M30" s="24"/>
      <c r="N30" s="27" t="s">
        <v>55</v>
      </c>
      <c r="O30" s="45" t="s">
        <v>37</v>
      </c>
      <c r="P30" s="46"/>
      <c r="Q30" s="46"/>
      <c r="R30" s="46"/>
      <c r="S30" s="47"/>
      <c r="T30" s="51"/>
      <c r="U30" s="52">
        <v>294.5</v>
      </c>
    </row>
    <row r="31" spans="4:25" x14ac:dyDescent="0.3">
      <c r="D31" s="6" t="s">
        <v>41</v>
      </c>
      <c r="E31" s="157">
        <v>0</v>
      </c>
      <c r="F31" s="158"/>
      <c r="G31" s="90"/>
      <c r="H31" s="90"/>
      <c r="I31" s="106"/>
      <c r="J31" s="98">
        <f t="shared" si="6"/>
        <v>296.5</v>
      </c>
      <c r="K31" s="99"/>
      <c r="L31" s="21" t="s">
        <v>53</v>
      </c>
      <c r="M31" s="24"/>
      <c r="N31" s="27" t="s">
        <v>58</v>
      </c>
      <c r="O31" s="45" t="s">
        <v>40</v>
      </c>
      <c r="P31" s="46"/>
      <c r="Q31" s="46"/>
      <c r="R31" s="46"/>
      <c r="S31" s="47"/>
      <c r="T31" s="51"/>
      <c r="U31" s="52">
        <v>288.89999999999998</v>
      </c>
    </row>
    <row r="32" spans="4:25" ht="15" thickBot="1" x14ac:dyDescent="0.35">
      <c r="D32" s="26" t="s">
        <v>38</v>
      </c>
      <c r="E32" s="159" t="s">
        <v>69</v>
      </c>
      <c r="F32" s="160"/>
      <c r="G32" s="93" t="s">
        <v>92</v>
      </c>
      <c r="H32" s="93"/>
      <c r="I32" s="125"/>
      <c r="J32" s="112" t="s">
        <v>69</v>
      </c>
      <c r="K32" s="113"/>
      <c r="L32" s="22" t="s">
        <v>57</v>
      </c>
      <c r="M32" s="24"/>
      <c r="N32" s="27" t="s">
        <v>57</v>
      </c>
      <c r="O32" s="45" t="s">
        <v>38</v>
      </c>
      <c r="P32" s="46"/>
      <c r="Q32" s="46"/>
      <c r="R32" s="46"/>
      <c r="S32" s="47"/>
      <c r="T32" s="51"/>
      <c r="U32" s="52" t="s">
        <v>69</v>
      </c>
    </row>
    <row r="33" spans="4:25" ht="7.2" customHeight="1" thickBot="1" x14ac:dyDescent="0.35"/>
    <row r="34" spans="4:25" x14ac:dyDescent="0.3">
      <c r="D34" s="39" t="s">
        <v>19</v>
      </c>
      <c r="E34" s="109" t="s">
        <v>31</v>
      </c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1"/>
      <c r="R34" s="55" t="s">
        <v>12</v>
      </c>
      <c r="S34" s="56"/>
      <c r="T34" s="59"/>
      <c r="U34" s="56" t="s">
        <v>86</v>
      </c>
      <c r="V34" s="56"/>
      <c r="W34" s="56"/>
      <c r="X34" s="56"/>
      <c r="Y34" s="59"/>
    </row>
    <row r="35" spans="4:25" x14ac:dyDescent="0.3">
      <c r="D35" s="30" t="s">
        <v>20</v>
      </c>
      <c r="E35" s="100" t="s">
        <v>30</v>
      </c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2"/>
      <c r="R35" s="43" t="s">
        <v>15</v>
      </c>
      <c r="S35" s="44"/>
      <c r="T35" s="60"/>
      <c r="U35" s="44" t="s">
        <v>87</v>
      </c>
      <c r="V35" s="44"/>
      <c r="W35" s="44"/>
      <c r="X35" s="44"/>
      <c r="Y35" s="60"/>
    </row>
    <row r="36" spans="4:25" x14ac:dyDescent="0.3">
      <c r="D36" s="40" t="s">
        <v>21</v>
      </c>
      <c r="E36" s="103" t="s">
        <v>41</v>
      </c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5"/>
      <c r="R36" s="43" t="s">
        <v>16</v>
      </c>
      <c r="S36" s="44"/>
      <c r="T36" s="60"/>
      <c r="U36" s="44" t="s">
        <v>88</v>
      </c>
      <c r="V36" s="44"/>
      <c r="W36" s="44"/>
      <c r="X36" s="44"/>
      <c r="Y36" s="60"/>
    </row>
    <row r="37" spans="4:25" x14ac:dyDescent="0.3">
      <c r="D37" s="30" t="s">
        <v>22</v>
      </c>
      <c r="E37" s="100" t="s">
        <v>39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2"/>
      <c r="R37" s="43" t="s">
        <v>17</v>
      </c>
      <c r="S37" s="44"/>
      <c r="T37" s="60"/>
      <c r="U37" s="44" t="s">
        <v>89</v>
      </c>
      <c r="V37" s="44"/>
      <c r="W37" s="44"/>
      <c r="X37" s="44"/>
      <c r="Y37" s="60"/>
    </row>
    <row r="38" spans="4:25" ht="15" thickBot="1" x14ac:dyDescent="0.35">
      <c r="D38" s="40" t="s">
        <v>23</v>
      </c>
      <c r="E38" s="103" t="s">
        <v>37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5"/>
      <c r="R38" s="57" t="s">
        <v>18</v>
      </c>
      <c r="S38" s="58"/>
      <c r="T38" s="61"/>
      <c r="U38" s="58" t="s">
        <v>90</v>
      </c>
      <c r="V38" s="58"/>
      <c r="W38" s="58"/>
      <c r="X38" s="58"/>
      <c r="Y38" s="61"/>
    </row>
    <row r="39" spans="4:25" x14ac:dyDescent="0.3">
      <c r="D39" s="30" t="s">
        <v>24</v>
      </c>
      <c r="E39" s="84" t="s">
        <v>91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</row>
    <row r="40" spans="4:25" ht="15" thickBot="1" x14ac:dyDescent="0.35">
      <c r="D40" s="41" t="s">
        <v>25</v>
      </c>
      <c r="E40" s="87" t="s">
        <v>41</v>
      </c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8"/>
    </row>
  </sheetData>
  <sortState xmlns:xlrd2="http://schemas.microsoft.com/office/spreadsheetml/2017/richdata2" ref="O26:U32">
    <sortCondition descending="1" ref="U26:U32"/>
  </sortState>
  <mergeCells count="49">
    <mergeCell ref="E32:F32"/>
    <mergeCell ref="G32:I32"/>
    <mergeCell ref="J32:K32"/>
    <mergeCell ref="E40:P40"/>
    <mergeCell ref="E34:P34"/>
    <mergeCell ref="E35:P35"/>
    <mergeCell ref="E36:P36"/>
    <mergeCell ref="E37:P37"/>
    <mergeCell ref="E38:P38"/>
    <mergeCell ref="E39:P39"/>
    <mergeCell ref="E30:F30"/>
    <mergeCell ref="G30:I30"/>
    <mergeCell ref="J30:K30"/>
    <mergeCell ref="E31:F31"/>
    <mergeCell ref="G31:I31"/>
    <mergeCell ref="J31:K31"/>
    <mergeCell ref="E28:F28"/>
    <mergeCell ref="G28:I28"/>
    <mergeCell ref="J28:K28"/>
    <mergeCell ref="E29:F29"/>
    <mergeCell ref="G29:I29"/>
    <mergeCell ref="J29:K29"/>
    <mergeCell ref="E26:F26"/>
    <mergeCell ref="G26:I26"/>
    <mergeCell ref="J26:K26"/>
    <mergeCell ref="E27:F27"/>
    <mergeCell ref="G27:I27"/>
    <mergeCell ref="J27:K27"/>
    <mergeCell ref="D14:D15"/>
    <mergeCell ref="E14:K14"/>
    <mergeCell ref="L14:R14"/>
    <mergeCell ref="S14:Y14"/>
    <mergeCell ref="D24:D25"/>
    <mergeCell ref="E24:F25"/>
    <mergeCell ref="G24:I24"/>
    <mergeCell ref="J24:K24"/>
    <mergeCell ref="L24:L25"/>
    <mergeCell ref="N24:U24"/>
    <mergeCell ref="G25:I25"/>
    <mergeCell ref="J25:K25"/>
    <mergeCell ref="O25:S25"/>
    <mergeCell ref="T25:U25"/>
    <mergeCell ref="D1:Y1"/>
    <mergeCell ref="D2:Y2"/>
    <mergeCell ref="D3:Y3"/>
    <mergeCell ref="D4:D5"/>
    <mergeCell ref="E4:K4"/>
    <mergeCell ref="L4:R4"/>
    <mergeCell ref="S4:Y4"/>
  </mergeCells>
  <pageMargins left="0.23622047244094491" right="0.23622047244094491" top="0.23622047244094491" bottom="0.35433070866141736" header="0.11811023622047245" footer="0.31496062992125984"/>
  <pageSetup paperSize="9" fitToWidth="0" orientation="landscape" horizontalDpi="4294967293" r:id="rId1"/>
  <headerFooter>
    <oddHeader>&amp;C
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7CA2-D2C5-4943-837B-B1CF295CD06E}">
  <dimension ref="C1:H11"/>
  <sheetViews>
    <sheetView tabSelected="1" zoomScale="120" zoomScaleNormal="120" workbookViewId="0">
      <selection activeCell="J4" sqref="J4"/>
    </sheetView>
  </sheetViews>
  <sheetFormatPr defaultRowHeight="19.2" customHeight="1" x14ac:dyDescent="0.4"/>
  <cols>
    <col min="1" max="2" width="8.88671875" style="68"/>
    <col min="3" max="3" width="36.21875" style="68" bestFit="1" customWidth="1"/>
    <col min="4" max="7" width="12.6640625" style="68" bestFit="1" customWidth="1"/>
    <col min="8" max="8" width="13.33203125" style="68" customWidth="1"/>
    <col min="9" max="16384" width="8.88671875" style="68"/>
  </cols>
  <sheetData>
    <row r="1" spans="3:8" ht="88.8" customHeight="1" x14ac:dyDescent="0.4"/>
    <row r="2" spans="3:8" ht="25.8" customHeight="1" x14ac:dyDescent="0.4">
      <c r="C2" s="161" t="s">
        <v>93</v>
      </c>
      <c r="D2" s="161"/>
      <c r="E2" s="161"/>
      <c r="F2" s="161"/>
      <c r="G2" s="161"/>
      <c r="H2" s="161"/>
    </row>
    <row r="3" spans="3:8" ht="25.8" customHeight="1" x14ac:dyDescent="0.4">
      <c r="C3" s="67"/>
      <c r="D3" s="67"/>
      <c r="E3" s="67"/>
      <c r="F3" s="67"/>
      <c r="G3" s="67"/>
      <c r="H3" s="67"/>
    </row>
    <row r="4" spans="3:8" ht="25.8" customHeight="1" x14ac:dyDescent="0.4">
      <c r="D4" s="69" t="s">
        <v>81</v>
      </c>
      <c r="E4" s="69" t="s">
        <v>82</v>
      </c>
      <c r="F4" s="69" t="s">
        <v>83</v>
      </c>
      <c r="G4" s="69" t="s">
        <v>84</v>
      </c>
      <c r="H4" s="69" t="s">
        <v>10</v>
      </c>
    </row>
    <row r="5" spans="3:8" ht="25.8" customHeight="1" x14ac:dyDescent="0.4">
      <c r="C5" s="70" t="s">
        <v>30</v>
      </c>
      <c r="D5" s="71">
        <v>293.8</v>
      </c>
      <c r="E5" s="71">
        <v>297.89999999999998</v>
      </c>
      <c r="F5" s="72">
        <v>296.8</v>
      </c>
      <c r="G5" s="72">
        <v>296.7</v>
      </c>
      <c r="H5" s="73">
        <f t="shared" ref="H5:H11" si="0">SUM(D5:G5)</f>
        <v>1185.2</v>
      </c>
    </row>
    <row r="6" spans="3:8" ht="25.8" customHeight="1" x14ac:dyDescent="0.4">
      <c r="C6" s="74" t="s">
        <v>31</v>
      </c>
      <c r="D6" s="75">
        <v>286.7</v>
      </c>
      <c r="E6" s="75">
        <v>294.7</v>
      </c>
      <c r="F6" s="76">
        <v>298.89999999999998</v>
      </c>
      <c r="G6" s="76">
        <v>297.7</v>
      </c>
      <c r="H6" s="77">
        <f t="shared" si="0"/>
        <v>1178</v>
      </c>
    </row>
    <row r="7" spans="3:8" ht="25.8" customHeight="1" x14ac:dyDescent="0.4">
      <c r="C7" s="74" t="s">
        <v>37</v>
      </c>
      <c r="D7" s="75">
        <v>287.10000000000002</v>
      </c>
      <c r="E7" s="75">
        <v>295.7</v>
      </c>
      <c r="F7" s="76">
        <v>295.8</v>
      </c>
      <c r="G7" s="76">
        <v>294.5</v>
      </c>
      <c r="H7" s="77">
        <f t="shared" si="0"/>
        <v>1173.0999999999999</v>
      </c>
    </row>
    <row r="8" spans="3:8" ht="25.8" customHeight="1" x14ac:dyDescent="0.4">
      <c r="C8" s="78" t="s">
        <v>41</v>
      </c>
      <c r="D8" s="79">
        <v>286.89999999999998</v>
      </c>
      <c r="E8" s="79">
        <v>295</v>
      </c>
      <c r="F8" s="80">
        <v>294.39999999999998</v>
      </c>
      <c r="G8" s="80">
        <v>296.5</v>
      </c>
      <c r="H8" s="81">
        <f t="shared" si="0"/>
        <v>1172.8</v>
      </c>
    </row>
    <row r="9" spans="3:8" ht="25.8" customHeight="1" x14ac:dyDescent="0.4">
      <c r="C9" s="78" t="s">
        <v>39</v>
      </c>
      <c r="D9" s="79">
        <v>288.89999999999998</v>
      </c>
      <c r="E9" s="79">
        <v>293.60000000000002</v>
      </c>
      <c r="F9" s="80">
        <v>289.39999999999998</v>
      </c>
      <c r="G9" s="81">
        <v>295</v>
      </c>
      <c r="H9" s="81">
        <f t="shared" si="0"/>
        <v>1166.9000000000001</v>
      </c>
    </row>
    <row r="10" spans="3:8" ht="25.8" customHeight="1" x14ac:dyDescent="0.4">
      <c r="C10" s="78" t="s">
        <v>38</v>
      </c>
      <c r="D10" s="79">
        <v>297.60000000000002</v>
      </c>
      <c r="E10" s="79">
        <v>296</v>
      </c>
      <c r="F10" s="80">
        <v>291.7</v>
      </c>
      <c r="G10" s="81">
        <v>0</v>
      </c>
      <c r="H10" s="81">
        <f t="shared" si="0"/>
        <v>885.3</v>
      </c>
    </row>
    <row r="11" spans="3:8" ht="25.8" customHeight="1" x14ac:dyDescent="0.4">
      <c r="C11" s="78" t="s">
        <v>40</v>
      </c>
      <c r="D11" s="79">
        <v>282</v>
      </c>
      <c r="E11" s="79">
        <v>0</v>
      </c>
      <c r="F11" s="80">
        <v>294.10000000000002</v>
      </c>
      <c r="G11" s="80">
        <v>288.89999999999998</v>
      </c>
      <c r="H11" s="81">
        <f t="shared" si="0"/>
        <v>865</v>
      </c>
    </row>
  </sheetData>
  <sortState xmlns:xlrd2="http://schemas.microsoft.com/office/spreadsheetml/2017/richdata2" ref="C5:H11">
    <sortCondition descending="1" ref="H5:H11"/>
  </sortState>
  <mergeCells count="1">
    <mergeCell ref="C2:H2"/>
  </mergeCells>
  <pageMargins left="0.25" right="0.25" top="0.75" bottom="0.75" header="0.3" footer="0.3"/>
  <pageSetup paperSize="9" orientation="landscape" horizontalDpi="4294967293" verticalDpi="0" r:id="rId1"/>
  <headerFooter>
    <oddHeader>&amp;C&amp;G</oddHead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558A-8E78-4011-A412-DC0939C35AC5}">
  <dimension ref="A1:F8"/>
  <sheetViews>
    <sheetView workbookViewId="0">
      <selection activeCell="J6" sqref="J6"/>
    </sheetView>
  </sheetViews>
  <sheetFormatPr defaultRowHeight="19.8" customHeight="1" x14ac:dyDescent="0.3"/>
  <cols>
    <col min="1" max="1" width="24.33203125" bestFit="1" customWidth="1"/>
  </cols>
  <sheetData>
    <row r="1" spans="1:6" ht="19.8" customHeight="1" x14ac:dyDescent="0.3">
      <c r="B1" s="64" t="s">
        <v>81</v>
      </c>
      <c r="C1" s="64" t="s">
        <v>82</v>
      </c>
      <c r="D1" s="64" t="s">
        <v>83</v>
      </c>
      <c r="E1" s="64" t="s">
        <v>84</v>
      </c>
      <c r="F1" s="64" t="s">
        <v>10</v>
      </c>
    </row>
    <row r="2" spans="1:6" ht="19.8" customHeight="1" x14ac:dyDescent="0.3">
      <c r="A2" s="65" t="s">
        <v>30</v>
      </c>
      <c r="B2" s="65">
        <v>48.7</v>
      </c>
      <c r="C2" s="66">
        <v>49.3</v>
      </c>
      <c r="D2" s="65">
        <v>49.1</v>
      </c>
      <c r="E2" s="65">
        <v>48.8</v>
      </c>
      <c r="F2" s="66">
        <f t="shared" ref="F2:F8" si="0">SUM(B2:E2)</f>
        <v>195.89999999999998</v>
      </c>
    </row>
    <row r="3" spans="1:6" ht="19.8" customHeight="1" x14ac:dyDescent="0.3">
      <c r="A3" s="62" t="s">
        <v>31</v>
      </c>
      <c r="B3" s="63">
        <v>47</v>
      </c>
      <c r="C3" s="63">
        <v>48.6</v>
      </c>
      <c r="D3" s="62">
        <v>49.699999999999996</v>
      </c>
      <c r="E3" s="62">
        <v>49.4</v>
      </c>
      <c r="F3" s="63">
        <f t="shared" si="0"/>
        <v>194.7</v>
      </c>
    </row>
    <row r="4" spans="1:6" ht="19.8" customHeight="1" x14ac:dyDescent="0.3">
      <c r="A4" s="62" t="s">
        <v>37</v>
      </c>
      <c r="B4" s="62">
        <v>47.3</v>
      </c>
      <c r="C4" s="63">
        <v>48.6</v>
      </c>
      <c r="D4" s="62">
        <v>48.8</v>
      </c>
      <c r="E4" s="62">
        <v>48.5</v>
      </c>
      <c r="F4" s="63">
        <f t="shared" si="0"/>
        <v>193.2</v>
      </c>
    </row>
    <row r="5" spans="1:6" ht="19.8" customHeight="1" x14ac:dyDescent="0.3">
      <c r="A5" s="62" t="s">
        <v>41</v>
      </c>
      <c r="B5" s="62">
        <v>47.5</v>
      </c>
      <c r="C5" s="63">
        <v>48.5</v>
      </c>
      <c r="D5" s="62">
        <v>48.2</v>
      </c>
      <c r="E5" s="62">
        <v>48.7</v>
      </c>
      <c r="F5" s="63">
        <f t="shared" si="0"/>
        <v>192.89999999999998</v>
      </c>
    </row>
    <row r="6" spans="1:6" ht="19.8" customHeight="1" x14ac:dyDescent="0.3">
      <c r="A6" s="62" t="s">
        <v>39</v>
      </c>
      <c r="B6" s="62">
        <v>47.6</v>
      </c>
      <c r="C6" s="63">
        <v>47.899999999999991</v>
      </c>
      <c r="D6" s="62">
        <v>47.8</v>
      </c>
      <c r="E6" s="62">
        <v>48.4</v>
      </c>
      <c r="F6" s="63">
        <f t="shared" si="0"/>
        <v>191.70000000000002</v>
      </c>
    </row>
    <row r="7" spans="1:6" ht="19.8" customHeight="1" x14ac:dyDescent="0.3">
      <c r="A7" s="62" t="s">
        <v>38</v>
      </c>
      <c r="B7" s="62">
        <v>49.2</v>
      </c>
      <c r="C7" s="63">
        <v>49</v>
      </c>
      <c r="D7" s="62">
        <v>48.4</v>
      </c>
      <c r="E7" s="63">
        <v>0</v>
      </c>
      <c r="F7" s="63">
        <f t="shared" si="0"/>
        <v>146.6</v>
      </c>
    </row>
    <row r="8" spans="1:6" ht="19.8" customHeight="1" x14ac:dyDescent="0.3">
      <c r="A8" s="62" t="s">
        <v>40</v>
      </c>
      <c r="B8" s="62">
        <v>46.7</v>
      </c>
      <c r="C8" s="63">
        <v>0</v>
      </c>
      <c r="D8" s="62">
        <v>48.600000000000009</v>
      </c>
      <c r="E8" s="62">
        <v>47.5</v>
      </c>
      <c r="F8" s="63">
        <f t="shared" si="0"/>
        <v>142.80000000000001</v>
      </c>
    </row>
  </sheetData>
  <sortState xmlns:xlrd2="http://schemas.microsoft.com/office/spreadsheetml/2017/richdata2" ref="A2:F8">
    <sortCondition descending="1" ref="F2:F8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AAFA-7D9B-4478-AE1F-EBA1D55BAFE3}">
  <dimension ref="A1:F8"/>
  <sheetViews>
    <sheetView workbookViewId="0">
      <selection activeCell="F2" sqref="A2:F8"/>
    </sheetView>
  </sheetViews>
  <sheetFormatPr defaultRowHeight="19.8" customHeight="1" x14ac:dyDescent="0.3"/>
  <cols>
    <col min="1" max="1" width="24.33203125" bestFit="1" customWidth="1"/>
  </cols>
  <sheetData>
    <row r="1" spans="1:6" ht="19.8" customHeight="1" x14ac:dyDescent="0.3">
      <c r="B1" s="64" t="s">
        <v>81</v>
      </c>
      <c r="C1" s="64" t="s">
        <v>82</v>
      </c>
      <c r="D1" s="64" t="s">
        <v>83</v>
      </c>
      <c r="E1" s="64" t="s">
        <v>84</v>
      </c>
      <c r="F1" s="64" t="s">
        <v>10</v>
      </c>
    </row>
    <row r="2" spans="1:6" ht="19.8" customHeight="1" x14ac:dyDescent="0.3">
      <c r="A2" s="65" t="s">
        <v>30</v>
      </c>
      <c r="B2" s="66">
        <v>49</v>
      </c>
      <c r="C2" s="66">
        <v>49.7</v>
      </c>
      <c r="D2" s="65">
        <v>49.2</v>
      </c>
      <c r="E2" s="65">
        <v>49.6</v>
      </c>
      <c r="F2" s="66">
        <f t="shared" ref="F2:F8" si="0">SUM(B2:E2)</f>
        <v>197.5</v>
      </c>
    </row>
    <row r="3" spans="1:6" ht="19.8" customHeight="1" x14ac:dyDescent="0.3">
      <c r="A3" s="62" t="s">
        <v>31</v>
      </c>
      <c r="B3" s="62">
        <v>48.2</v>
      </c>
      <c r="C3" s="63">
        <v>49.300000000000004</v>
      </c>
      <c r="D3" s="62">
        <v>49.7</v>
      </c>
      <c r="E3" s="62">
        <v>49.8</v>
      </c>
      <c r="F3" s="63">
        <f t="shared" si="0"/>
        <v>197</v>
      </c>
    </row>
    <row r="4" spans="1:6" ht="19.8" customHeight="1" x14ac:dyDescent="0.3">
      <c r="A4" s="62" t="s">
        <v>39</v>
      </c>
      <c r="B4" s="62">
        <v>48.7</v>
      </c>
      <c r="C4" s="63">
        <v>49.5</v>
      </c>
      <c r="D4" s="62">
        <v>48.5</v>
      </c>
      <c r="E4" s="62">
        <v>49.8</v>
      </c>
      <c r="F4" s="63">
        <f t="shared" si="0"/>
        <v>196.5</v>
      </c>
    </row>
    <row r="5" spans="1:6" ht="19.8" customHeight="1" x14ac:dyDescent="0.3">
      <c r="A5" s="62" t="s">
        <v>37</v>
      </c>
      <c r="B5" s="62">
        <v>48.400000000000006</v>
      </c>
      <c r="C5" s="63">
        <v>49.3</v>
      </c>
      <c r="D5" s="63">
        <v>49</v>
      </c>
      <c r="E5" s="62">
        <v>49.2</v>
      </c>
      <c r="F5" s="63">
        <f t="shared" si="0"/>
        <v>195.89999999999998</v>
      </c>
    </row>
    <row r="6" spans="1:6" ht="19.8" customHeight="1" x14ac:dyDescent="0.3">
      <c r="A6" s="62" t="s">
        <v>41</v>
      </c>
      <c r="B6" s="62">
        <v>46.4</v>
      </c>
      <c r="C6" s="63">
        <v>49.1</v>
      </c>
      <c r="D6" s="62">
        <v>49.2</v>
      </c>
      <c r="E6" s="62">
        <v>49.2</v>
      </c>
      <c r="F6" s="63">
        <f t="shared" si="0"/>
        <v>193.89999999999998</v>
      </c>
    </row>
    <row r="7" spans="1:6" ht="19.8" customHeight="1" x14ac:dyDescent="0.3">
      <c r="A7" s="62" t="s">
        <v>38</v>
      </c>
      <c r="B7" s="62">
        <v>49.4</v>
      </c>
      <c r="C7" s="63">
        <v>49</v>
      </c>
      <c r="D7" s="62">
        <v>48.5</v>
      </c>
      <c r="E7" s="63">
        <v>0</v>
      </c>
      <c r="F7" s="63">
        <f t="shared" si="0"/>
        <v>146.9</v>
      </c>
    </row>
    <row r="8" spans="1:6" ht="19.8" customHeight="1" x14ac:dyDescent="0.3">
      <c r="A8" s="62" t="s">
        <v>40</v>
      </c>
      <c r="B8" s="62">
        <v>47.2</v>
      </c>
      <c r="C8" s="63">
        <v>0</v>
      </c>
      <c r="D8" s="62">
        <v>49.1</v>
      </c>
      <c r="E8" s="62">
        <v>48.7</v>
      </c>
      <c r="F8" s="63">
        <f t="shared" si="0"/>
        <v>145</v>
      </c>
    </row>
  </sheetData>
  <sortState xmlns:xlrd2="http://schemas.microsoft.com/office/spreadsheetml/2017/richdata2" ref="A2:F8">
    <sortCondition descending="1" ref="F2:F8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6899-99D1-4E2B-AE51-B4F2F526BD84}">
  <dimension ref="A1:F8"/>
  <sheetViews>
    <sheetView workbookViewId="0">
      <selection activeCell="F2" sqref="A2:F8"/>
    </sheetView>
  </sheetViews>
  <sheetFormatPr defaultRowHeight="19.8" customHeight="1" x14ac:dyDescent="0.3"/>
  <cols>
    <col min="1" max="1" width="24.33203125" bestFit="1" customWidth="1"/>
  </cols>
  <sheetData>
    <row r="1" spans="1:6" ht="19.8" customHeight="1" x14ac:dyDescent="0.3">
      <c r="B1" s="64" t="s">
        <v>81</v>
      </c>
      <c r="C1" s="64" t="s">
        <v>82</v>
      </c>
      <c r="D1" s="64" t="s">
        <v>83</v>
      </c>
      <c r="E1" s="64" t="s">
        <v>84</v>
      </c>
      <c r="F1" s="64" t="s">
        <v>10</v>
      </c>
    </row>
    <row r="2" spans="1:6" ht="19.8" customHeight="1" x14ac:dyDescent="0.3">
      <c r="A2" s="65" t="s">
        <v>30</v>
      </c>
      <c r="B2" s="65">
        <v>49.4</v>
      </c>
      <c r="C2" s="66">
        <v>49.400000000000006</v>
      </c>
      <c r="D2" s="66">
        <v>50</v>
      </c>
      <c r="E2" s="65">
        <v>49.5</v>
      </c>
      <c r="F2" s="66">
        <f t="shared" ref="F2:F8" si="0">SUM(B2:E2)</f>
        <v>198.3</v>
      </c>
    </row>
    <row r="3" spans="1:6" ht="19.8" customHeight="1" x14ac:dyDescent="0.3">
      <c r="A3" s="62" t="s">
        <v>31</v>
      </c>
      <c r="B3" s="62">
        <v>47.900000000000006</v>
      </c>
      <c r="C3" s="63">
        <v>49.2</v>
      </c>
      <c r="D3" s="63">
        <v>49.8</v>
      </c>
      <c r="E3" s="62">
        <v>49.8</v>
      </c>
      <c r="F3" s="63">
        <f t="shared" si="0"/>
        <v>196.7</v>
      </c>
    </row>
    <row r="4" spans="1:6" ht="19.8" customHeight="1" x14ac:dyDescent="0.3">
      <c r="A4" s="62" t="s">
        <v>41</v>
      </c>
      <c r="B4" s="62">
        <v>48.1</v>
      </c>
      <c r="C4" s="63">
        <v>48.9</v>
      </c>
      <c r="D4" s="63">
        <v>49</v>
      </c>
      <c r="E4" s="62">
        <v>49.3</v>
      </c>
      <c r="F4" s="63">
        <f t="shared" si="0"/>
        <v>195.3</v>
      </c>
    </row>
    <row r="5" spans="1:6" ht="19.8" customHeight="1" x14ac:dyDescent="0.3">
      <c r="A5" s="62" t="s">
        <v>37</v>
      </c>
      <c r="B5" s="62">
        <v>47.9</v>
      </c>
      <c r="C5" s="63">
        <v>49.2</v>
      </c>
      <c r="D5" s="63">
        <v>49.2</v>
      </c>
      <c r="E5" s="62">
        <v>48.7</v>
      </c>
      <c r="F5" s="63">
        <f t="shared" si="0"/>
        <v>195</v>
      </c>
    </row>
    <row r="6" spans="1:6" ht="19.8" customHeight="1" x14ac:dyDescent="0.3">
      <c r="A6" s="62" t="s">
        <v>39</v>
      </c>
      <c r="B6" s="62">
        <v>47.400000000000006</v>
      </c>
      <c r="C6" s="63">
        <v>48.5</v>
      </c>
      <c r="D6" s="63">
        <v>48.099999999999994</v>
      </c>
      <c r="E6" s="62">
        <v>48.6</v>
      </c>
      <c r="F6" s="63">
        <f t="shared" si="0"/>
        <v>192.6</v>
      </c>
    </row>
    <row r="7" spans="1:6" ht="19.8" customHeight="1" x14ac:dyDescent="0.3">
      <c r="A7" s="62" t="s">
        <v>38</v>
      </c>
      <c r="B7" s="62">
        <v>49.699999999999996</v>
      </c>
      <c r="C7" s="63">
        <v>49.5</v>
      </c>
      <c r="D7" s="63">
        <v>48.4</v>
      </c>
      <c r="E7" s="63">
        <v>0</v>
      </c>
      <c r="F7" s="63">
        <f t="shared" si="0"/>
        <v>147.6</v>
      </c>
    </row>
    <row r="8" spans="1:6" ht="19.8" customHeight="1" x14ac:dyDescent="0.3">
      <c r="A8" s="62" t="s">
        <v>40</v>
      </c>
      <c r="B8" s="62">
        <v>47.5</v>
      </c>
      <c r="C8" s="63">
        <v>0</v>
      </c>
      <c r="D8" s="63">
        <v>49.099999999999994</v>
      </c>
      <c r="E8" s="62">
        <v>47.6</v>
      </c>
      <c r="F8" s="63">
        <f t="shared" si="0"/>
        <v>144.19999999999999</v>
      </c>
    </row>
  </sheetData>
  <sortState xmlns:xlrd2="http://schemas.microsoft.com/office/spreadsheetml/2017/richdata2" ref="A2:F8">
    <sortCondition descending="1" ref="F2:F8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ABC8-E614-4A02-99BB-CA25BD9B6296}">
  <dimension ref="A1:F8"/>
  <sheetViews>
    <sheetView workbookViewId="0">
      <selection activeCell="F2" sqref="A2:F8"/>
    </sheetView>
  </sheetViews>
  <sheetFormatPr defaultRowHeight="19.8" customHeight="1" x14ac:dyDescent="0.3"/>
  <cols>
    <col min="1" max="1" width="24.33203125" bestFit="1" customWidth="1"/>
  </cols>
  <sheetData>
    <row r="1" spans="1:6" ht="19.8" customHeight="1" x14ac:dyDescent="0.3">
      <c r="B1" s="64" t="s">
        <v>81</v>
      </c>
      <c r="C1" s="64" t="s">
        <v>82</v>
      </c>
      <c r="D1" s="64" t="s">
        <v>83</v>
      </c>
      <c r="E1" s="64" t="s">
        <v>84</v>
      </c>
      <c r="F1" s="64" t="s">
        <v>10</v>
      </c>
    </row>
    <row r="2" spans="1:6" ht="19.8" customHeight="1" x14ac:dyDescent="0.3">
      <c r="A2" s="65" t="s">
        <v>30</v>
      </c>
      <c r="B2" s="66">
        <v>49.400000000000006</v>
      </c>
      <c r="C2" s="66">
        <v>50</v>
      </c>
      <c r="D2" s="66">
        <v>50</v>
      </c>
      <c r="E2" s="65">
        <v>49.9</v>
      </c>
      <c r="F2" s="66">
        <f t="shared" ref="F2:F8" si="0">SUM(B2:E2)</f>
        <v>199.3</v>
      </c>
    </row>
    <row r="3" spans="1:6" ht="19.8" customHeight="1" x14ac:dyDescent="0.3">
      <c r="A3" s="62" t="s">
        <v>41</v>
      </c>
      <c r="B3" s="63">
        <v>49.3</v>
      </c>
      <c r="C3" s="63">
        <v>49.300000000000004</v>
      </c>
      <c r="D3" s="63">
        <v>49.6</v>
      </c>
      <c r="E3" s="62">
        <v>49.5</v>
      </c>
      <c r="F3" s="63">
        <f t="shared" si="0"/>
        <v>197.7</v>
      </c>
    </row>
    <row r="4" spans="1:6" ht="19.8" customHeight="1" x14ac:dyDescent="0.3">
      <c r="A4" s="62" t="s">
        <v>31</v>
      </c>
      <c r="B4" s="63">
        <v>48.3</v>
      </c>
      <c r="C4" s="63">
        <v>49.099999999999994</v>
      </c>
      <c r="D4" s="63">
        <v>50</v>
      </c>
      <c r="E4" s="62">
        <v>49.4</v>
      </c>
      <c r="F4" s="63">
        <f t="shared" si="0"/>
        <v>196.79999999999998</v>
      </c>
    </row>
    <row r="5" spans="1:6" ht="19.8" customHeight="1" x14ac:dyDescent="0.3">
      <c r="A5" s="62" t="s">
        <v>39</v>
      </c>
      <c r="B5" s="63">
        <v>49</v>
      </c>
      <c r="C5" s="63">
        <v>49.400000000000006</v>
      </c>
      <c r="D5" s="63">
        <v>48.5</v>
      </c>
      <c r="E5" s="62">
        <v>49.8</v>
      </c>
      <c r="F5" s="63">
        <f t="shared" si="0"/>
        <v>196.7</v>
      </c>
    </row>
    <row r="6" spans="1:6" ht="19.8" customHeight="1" x14ac:dyDescent="0.3">
      <c r="A6" s="62" t="s">
        <v>37</v>
      </c>
      <c r="B6" s="63">
        <v>47.400000000000006</v>
      </c>
      <c r="C6" s="63">
        <v>49.599999999999994</v>
      </c>
      <c r="D6" s="63">
        <v>49.8</v>
      </c>
      <c r="E6" s="62">
        <v>49.6</v>
      </c>
      <c r="F6" s="63">
        <f t="shared" si="0"/>
        <v>196.4</v>
      </c>
    </row>
    <row r="7" spans="1:6" ht="19.8" customHeight="1" x14ac:dyDescent="0.3">
      <c r="A7" s="62" t="s">
        <v>38</v>
      </c>
      <c r="B7" s="63">
        <v>50</v>
      </c>
      <c r="C7" s="63">
        <v>49.6</v>
      </c>
      <c r="D7" s="63">
        <v>49.7</v>
      </c>
      <c r="E7" s="63">
        <v>0</v>
      </c>
      <c r="F7" s="63">
        <f t="shared" si="0"/>
        <v>149.30000000000001</v>
      </c>
    </row>
    <row r="8" spans="1:6" ht="19.8" customHeight="1" x14ac:dyDescent="0.3">
      <c r="A8" s="62" t="s">
        <v>40</v>
      </c>
      <c r="B8" s="63">
        <v>47.100000000000009</v>
      </c>
      <c r="C8" s="63">
        <v>0</v>
      </c>
      <c r="D8" s="63">
        <v>49.3</v>
      </c>
      <c r="E8" s="62">
        <v>48.2</v>
      </c>
      <c r="F8" s="63">
        <f t="shared" si="0"/>
        <v>144.60000000000002</v>
      </c>
    </row>
  </sheetData>
  <sortState xmlns:xlrd2="http://schemas.microsoft.com/office/spreadsheetml/2017/richdata2" ref="A2:F8">
    <sortCondition descending="1" ref="F2:F8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DD45-7E3A-4C0A-8C30-FBF5DEF84BE8}">
  <dimension ref="A1:F8"/>
  <sheetViews>
    <sheetView workbookViewId="0">
      <selection activeCell="F2" sqref="A2:F8"/>
    </sheetView>
  </sheetViews>
  <sheetFormatPr defaultRowHeight="19.8" customHeight="1" x14ac:dyDescent="0.3"/>
  <cols>
    <col min="1" max="1" width="24.33203125" bestFit="1" customWidth="1"/>
  </cols>
  <sheetData>
    <row r="1" spans="1:6" ht="19.8" customHeight="1" x14ac:dyDescent="0.3">
      <c r="B1" s="64" t="s">
        <v>81</v>
      </c>
      <c r="C1" s="64" t="s">
        <v>82</v>
      </c>
      <c r="D1" s="64" t="s">
        <v>83</v>
      </c>
      <c r="E1" s="64" t="s">
        <v>84</v>
      </c>
      <c r="F1" s="64" t="s">
        <v>10</v>
      </c>
    </row>
    <row r="2" spans="1:6" ht="19.8" customHeight="1" x14ac:dyDescent="0.3">
      <c r="A2" s="65" t="s">
        <v>41</v>
      </c>
      <c r="B2" s="65">
        <v>49.2</v>
      </c>
      <c r="C2" s="66">
        <v>49.4</v>
      </c>
      <c r="D2" s="66">
        <v>49.5</v>
      </c>
      <c r="E2" s="65">
        <v>49.8</v>
      </c>
      <c r="F2" s="66">
        <f t="shared" ref="F2:F8" si="0">SUM(B2:E2)</f>
        <v>197.89999999999998</v>
      </c>
    </row>
    <row r="3" spans="1:6" ht="19.8" customHeight="1" x14ac:dyDescent="0.3">
      <c r="A3" s="62" t="s">
        <v>30</v>
      </c>
      <c r="B3" s="62">
        <v>48.6</v>
      </c>
      <c r="C3" s="63">
        <v>49.5</v>
      </c>
      <c r="D3" s="63">
        <v>48.5</v>
      </c>
      <c r="E3" s="62">
        <v>48.9</v>
      </c>
      <c r="F3" s="63">
        <f t="shared" si="0"/>
        <v>195.5</v>
      </c>
    </row>
    <row r="4" spans="1:6" ht="19.8" customHeight="1" x14ac:dyDescent="0.3">
      <c r="A4" s="62" t="s">
        <v>31</v>
      </c>
      <c r="B4" s="62">
        <v>47.199999999999996</v>
      </c>
      <c r="C4" s="63">
        <v>49</v>
      </c>
      <c r="D4" s="63">
        <v>49.699999999999996</v>
      </c>
      <c r="E4" s="62">
        <v>49.3</v>
      </c>
      <c r="F4" s="63">
        <f t="shared" si="0"/>
        <v>195.2</v>
      </c>
    </row>
    <row r="5" spans="1:6" ht="19.8" customHeight="1" x14ac:dyDescent="0.3">
      <c r="A5" s="62" t="s">
        <v>37</v>
      </c>
      <c r="B5" s="62">
        <v>47.8</v>
      </c>
      <c r="C5" s="63">
        <v>49.3</v>
      </c>
      <c r="D5" s="63">
        <v>49</v>
      </c>
      <c r="E5" s="62">
        <v>49.1</v>
      </c>
      <c r="F5" s="63">
        <f t="shared" si="0"/>
        <v>195.2</v>
      </c>
    </row>
    <row r="6" spans="1:6" ht="19.8" customHeight="1" x14ac:dyDescent="0.3">
      <c r="A6" s="62" t="s">
        <v>39</v>
      </c>
      <c r="B6" s="62">
        <v>47.9</v>
      </c>
      <c r="C6" s="63">
        <v>48.4</v>
      </c>
      <c r="D6" s="63">
        <v>47.8</v>
      </c>
      <c r="E6" s="62">
        <v>48.6</v>
      </c>
      <c r="F6" s="63">
        <f t="shared" si="0"/>
        <v>192.7</v>
      </c>
    </row>
    <row r="7" spans="1:6" ht="19.8" customHeight="1" x14ac:dyDescent="0.3">
      <c r="A7" s="62" t="s">
        <v>38</v>
      </c>
      <c r="B7" s="62">
        <v>49.5</v>
      </c>
      <c r="C7" s="63">
        <v>49.100000000000009</v>
      </c>
      <c r="D7" s="63">
        <v>48.1</v>
      </c>
      <c r="E7" s="63">
        <v>0</v>
      </c>
      <c r="F7" s="63">
        <f t="shared" si="0"/>
        <v>146.70000000000002</v>
      </c>
    </row>
    <row r="8" spans="1:6" ht="19.8" customHeight="1" x14ac:dyDescent="0.3">
      <c r="A8" s="62" t="s">
        <v>40</v>
      </c>
      <c r="B8" s="62">
        <v>47.1</v>
      </c>
      <c r="C8" s="63">
        <v>0</v>
      </c>
      <c r="D8" s="63">
        <v>49</v>
      </c>
      <c r="E8" s="62">
        <v>47.8</v>
      </c>
      <c r="F8" s="63">
        <f t="shared" si="0"/>
        <v>143.89999999999998</v>
      </c>
    </row>
  </sheetData>
  <sortState xmlns:xlrd2="http://schemas.microsoft.com/office/spreadsheetml/2017/richdata2" ref="A2:F8">
    <sortCondition descending="1" ref="F2:F8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3230-B138-4745-ABC4-60C4FE178FEF}">
  <dimension ref="A1:F8"/>
  <sheetViews>
    <sheetView workbookViewId="0">
      <selection activeCell="M3" sqref="M3"/>
    </sheetView>
  </sheetViews>
  <sheetFormatPr defaultRowHeight="19.8" customHeight="1" x14ac:dyDescent="0.3"/>
  <cols>
    <col min="1" max="1" width="24.33203125" bestFit="1" customWidth="1"/>
  </cols>
  <sheetData>
    <row r="1" spans="1:6" ht="19.8" customHeight="1" x14ac:dyDescent="0.3">
      <c r="B1" s="64" t="s">
        <v>81</v>
      </c>
      <c r="C1" s="64" t="s">
        <v>82</v>
      </c>
      <c r="D1" s="64" t="s">
        <v>83</v>
      </c>
      <c r="E1" s="64" t="s">
        <v>84</v>
      </c>
      <c r="F1" s="64" t="s">
        <v>10</v>
      </c>
    </row>
    <row r="2" spans="1:6" ht="19.8" customHeight="1" x14ac:dyDescent="0.3">
      <c r="A2" s="65" t="s">
        <v>30</v>
      </c>
      <c r="B2" s="65">
        <v>48.7</v>
      </c>
      <c r="C2" s="66">
        <v>50</v>
      </c>
      <c r="D2" s="66">
        <v>50</v>
      </c>
      <c r="E2" s="66">
        <v>50</v>
      </c>
      <c r="F2" s="66">
        <f t="shared" ref="F2:F8" si="0">SUM(B2:E2)</f>
        <v>198.7</v>
      </c>
    </row>
    <row r="3" spans="1:6" ht="19.8" customHeight="1" x14ac:dyDescent="0.3">
      <c r="A3" s="62" t="s">
        <v>31</v>
      </c>
      <c r="B3" s="62">
        <v>48.599999999999994</v>
      </c>
      <c r="C3" s="63">
        <v>49.5</v>
      </c>
      <c r="D3" s="63">
        <v>50</v>
      </c>
      <c r="E3" s="63">
        <v>50</v>
      </c>
      <c r="F3" s="63">
        <f t="shared" si="0"/>
        <v>198.1</v>
      </c>
    </row>
    <row r="4" spans="1:6" ht="19.8" customHeight="1" x14ac:dyDescent="0.3">
      <c r="A4" s="62" t="s">
        <v>37</v>
      </c>
      <c r="B4" s="62">
        <v>48.3</v>
      </c>
      <c r="C4" s="63">
        <v>49.7</v>
      </c>
      <c r="D4" s="63">
        <v>50</v>
      </c>
      <c r="E4" s="62">
        <v>49.4</v>
      </c>
      <c r="F4" s="63">
        <f t="shared" si="0"/>
        <v>197.4</v>
      </c>
    </row>
    <row r="5" spans="1:6" ht="19.8" customHeight="1" x14ac:dyDescent="0.3">
      <c r="A5" s="62" t="s">
        <v>39</v>
      </c>
      <c r="B5" s="62">
        <v>48.3</v>
      </c>
      <c r="C5" s="63">
        <v>49.9</v>
      </c>
      <c r="D5" s="63">
        <v>48.7</v>
      </c>
      <c r="E5" s="63">
        <v>49.8</v>
      </c>
      <c r="F5" s="63">
        <f t="shared" si="0"/>
        <v>196.7</v>
      </c>
    </row>
    <row r="6" spans="1:6" ht="19.8" customHeight="1" x14ac:dyDescent="0.3">
      <c r="A6" s="62" t="s">
        <v>41</v>
      </c>
      <c r="B6" s="62">
        <v>46.400000000000006</v>
      </c>
      <c r="C6" s="63">
        <v>49.8</v>
      </c>
      <c r="D6" s="63">
        <v>48.900000000000006</v>
      </c>
      <c r="E6" s="63">
        <v>50</v>
      </c>
      <c r="F6" s="63">
        <f t="shared" si="0"/>
        <v>195.10000000000002</v>
      </c>
    </row>
    <row r="7" spans="1:6" ht="19.8" customHeight="1" x14ac:dyDescent="0.3">
      <c r="A7" s="62" t="s">
        <v>38</v>
      </c>
      <c r="B7" s="62">
        <v>49.8</v>
      </c>
      <c r="C7" s="63">
        <v>49.8</v>
      </c>
      <c r="D7" s="63">
        <v>48.6</v>
      </c>
      <c r="E7" s="63">
        <v>0</v>
      </c>
      <c r="F7" s="63">
        <f t="shared" si="0"/>
        <v>148.19999999999999</v>
      </c>
    </row>
    <row r="8" spans="1:6" ht="19.8" customHeight="1" x14ac:dyDescent="0.3">
      <c r="A8" s="62" t="s">
        <v>40</v>
      </c>
      <c r="B8" s="62">
        <v>46.8</v>
      </c>
      <c r="C8" s="63">
        <v>0</v>
      </c>
      <c r="D8" s="63">
        <v>49</v>
      </c>
      <c r="E8" s="62">
        <v>49.1</v>
      </c>
      <c r="F8" s="63">
        <f t="shared" si="0"/>
        <v>144.9</v>
      </c>
    </row>
  </sheetData>
  <sortState xmlns:xlrd2="http://schemas.microsoft.com/office/spreadsheetml/2017/richdata2" ref="A2:F8">
    <sortCondition descending="1" ref="F2:F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1ª ETAPA</vt:lpstr>
      <vt:lpstr>2ª ETAPA</vt:lpstr>
      <vt:lpstr>3ª ETAPA</vt:lpstr>
      <vt:lpstr>4ª ETAPA</vt:lpstr>
      <vt:lpstr>4ª ETAPA - divulgada</vt:lpstr>
      <vt:lpstr>RESULTADO FINAL</vt:lpstr>
      <vt:lpstr>COREOGRAFIA</vt:lpstr>
      <vt:lpstr>MARCAÇÃO</vt:lpstr>
      <vt:lpstr>ANIMAÇÃO</vt:lpstr>
      <vt:lpstr>FIGURINO</vt:lpstr>
      <vt:lpstr>CASAL DE NOIVOS</vt:lpstr>
      <vt:lpstr>TRILHA SONORA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Eduardo Coimbra Castro</cp:lastModifiedBy>
  <cp:lastPrinted>2024-07-22T01:07:32Z</cp:lastPrinted>
  <dcterms:created xsi:type="dcterms:W3CDTF">2015-07-07T02:59:34Z</dcterms:created>
  <dcterms:modified xsi:type="dcterms:W3CDTF">2024-07-22T11:45:19Z</dcterms:modified>
</cp:coreProperties>
</file>