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257cdef9ec1dd0/SFS Aviation/asset/Asset Management/2016/"/>
    </mc:Choice>
  </mc:AlternateContent>
  <bookViews>
    <workbookView xWindow="0" yWindow="0" windowWidth="21600" windowHeight="9510"/>
  </bookViews>
  <sheets>
    <sheet name="ITAsset" sheetId="1" r:id="rId1"/>
    <sheet name="IT-3" sheetId="4" r:id="rId2"/>
    <sheet name="vlookup" sheetId="3" r:id="rId3"/>
    <sheet name="HR Write Off" sheetId="5" r:id="rId4"/>
  </sheets>
  <externalReferences>
    <externalReference r:id="rId5"/>
  </externalReferences>
  <definedNames>
    <definedName name="_xlnm._FilterDatabase" localSheetId="1" hidden="1">'IT-3'!$A$1:$L$224</definedName>
    <definedName name="_xlnm._FilterDatabase" localSheetId="0" hidden="1">ITAsset!$V$1:$V$310</definedName>
    <definedName name="Fixed_asset_group">'IT-3'!$A$1:$L$223</definedName>
    <definedName name="ITAsset">ITAsset!$B$6:$K$308</definedName>
    <definedName name="ViewModeFlag">[1]hdnSheet!$A$2:$A$5</definedName>
  </definedNames>
  <calcPr calcId="171027"/>
</workbook>
</file>

<file path=xl/calcChain.xml><?xml version="1.0" encoding="utf-8"?>
<calcChain xmlns="http://schemas.openxmlformats.org/spreadsheetml/2006/main">
  <c r="O194" i="1" l="1"/>
  <c r="O200" i="1"/>
  <c r="I30" i="3"/>
  <c r="I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M312" i="1" l="1"/>
  <c r="L312" i="1"/>
  <c r="O308" i="1"/>
  <c r="O290" i="1"/>
  <c r="O289" i="1"/>
  <c r="O288" i="1"/>
  <c r="O287" i="1"/>
  <c r="O286" i="1"/>
  <c r="O285" i="1"/>
  <c r="O284" i="1"/>
  <c r="O283" i="1"/>
  <c r="O282" i="1"/>
  <c r="O280" i="1"/>
  <c r="O279" i="1"/>
  <c r="O278" i="1"/>
  <c r="O277" i="1"/>
  <c r="O264" i="1"/>
  <c r="O275" i="1"/>
  <c r="O273" i="1"/>
  <c r="O272" i="1"/>
  <c r="O266" i="1"/>
  <c r="O263" i="1"/>
  <c r="O262" i="1"/>
  <c r="O260" i="1"/>
  <c r="O259" i="1"/>
  <c r="O258" i="1"/>
  <c r="O281" i="1"/>
  <c r="O255" i="1"/>
  <c r="O142" i="1"/>
  <c r="O254" i="1"/>
  <c r="O253" i="1"/>
  <c r="O252" i="1"/>
  <c r="O251" i="1"/>
  <c r="O250" i="1"/>
  <c r="O249" i="1"/>
  <c r="O248" i="1"/>
  <c r="O247" i="1"/>
  <c r="O246" i="1"/>
  <c r="O238" i="1"/>
  <c r="O234" i="1"/>
  <c r="O233" i="1"/>
  <c r="O230" i="1"/>
  <c r="O229" i="1"/>
  <c r="O228" i="1"/>
  <c r="O227" i="1"/>
  <c r="O226" i="1"/>
  <c r="O225" i="1"/>
  <c r="O224" i="1"/>
  <c r="O243" i="1"/>
  <c r="O242" i="1"/>
  <c r="O222" i="1"/>
  <c r="O121" i="1"/>
  <c r="O299" i="1"/>
  <c r="O298" i="1"/>
  <c r="O217" i="1"/>
  <c r="O216" i="1"/>
  <c r="O213" i="1"/>
  <c r="O212" i="1"/>
  <c r="O211" i="1"/>
  <c r="O209" i="1"/>
  <c r="O208" i="1"/>
  <c r="O206" i="1"/>
  <c r="O205" i="1"/>
  <c r="O204" i="1"/>
  <c r="O203" i="1"/>
  <c r="O191" i="1"/>
  <c r="O190" i="1"/>
  <c r="O188" i="1"/>
  <c r="O187" i="1"/>
  <c r="O183" i="1"/>
  <c r="O182" i="1"/>
  <c r="O180" i="1"/>
  <c r="O179" i="1"/>
  <c r="O178" i="1"/>
  <c r="O175" i="1"/>
  <c r="O174" i="1"/>
  <c r="O173" i="1"/>
  <c r="O172" i="1"/>
  <c r="O171" i="1"/>
  <c r="O170" i="1"/>
  <c r="O169" i="1"/>
  <c r="O168" i="1"/>
  <c r="O167" i="1"/>
  <c r="O164" i="1"/>
  <c r="O163" i="1"/>
  <c r="O162" i="1"/>
  <c r="O161" i="1"/>
  <c r="O159" i="1"/>
  <c r="O158" i="1"/>
  <c r="O108" i="1"/>
  <c r="O156" i="1"/>
  <c r="O197" i="1"/>
  <c r="O196" i="1"/>
  <c r="O153" i="1"/>
  <c r="O151" i="1"/>
  <c r="O150" i="1"/>
  <c r="O147" i="1"/>
  <c r="O146" i="1"/>
  <c r="O145" i="1"/>
  <c r="O144" i="1"/>
  <c r="O143" i="1"/>
  <c r="O140" i="1"/>
  <c r="O139" i="1"/>
  <c r="O138" i="1"/>
  <c r="O137" i="1"/>
  <c r="O136" i="1"/>
  <c r="O135" i="1"/>
  <c r="O134" i="1"/>
  <c r="O132" i="1"/>
  <c r="O130" i="1"/>
  <c r="O129" i="1"/>
  <c r="O128" i="1"/>
  <c r="O127" i="1"/>
  <c r="O126" i="1"/>
  <c r="O125" i="1"/>
  <c r="O157" i="1"/>
  <c r="O120" i="1"/>
  <c r="O117" i="1"/>
  <c r="O116" i="1"/>
  <c r="O115" i="1"/>
  <c r="O114" i="1"/>
  <c r="O181" i="1"/>
  <c r="O113" i="1"/>
  <c r="O110" i="1"/>
  <c r="O109" i="1"/>
  <c r="O106" i="1"/>
  <c r="O105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68" i="1"/>
  <c r="O67" i="1"/>
  <c r="O66" i="1"/>
  <c r="O269" i="1"/>
  <c r="O60" i="1"/>
  <c r="O59" i="1"/>
  <c r="O58" i="1"/>
  <c r="O57" i="1"/>
  <c r="O56" i="1"/>
  <c r="O53" i="1"/>
  <c r="O52" i="1"/>
  <c r="O46" i="1"/>
  <c r="O45" i="1"/>
  <c r="O44" i="1"/>
  <c r="O43" i="1"/>
  <c r="O41" i="1"/>
  <c r="O40" i="1"/>
  <c r="O276" i="1"/>
  <c r="O38" i="1"/>
  <c r="O37" i="1"/>
  <c r="O237" i="1"/>
  <c r="O32" i="1"/>
  <c r="O31" i="1"/>
  <c r="O28" i="1"/>
  <c r="O27" i="1"/>
  <c r="O21" i="1"/>
  <c r="O20" i="1"/>
  <c r="O19" i="1"/>
  <c r="O244" i="1"/>
  <c r="O36" i="1"/>
  <c r="O11" i="1"/>
  <c r="O10" i="1"/>
  <c r="O7" i="1"/>
  <c r="O6" i="1"/>
</calcChain>
</file>

<file path=xl/comments1.xml><?xml version="1.0" encoding="utf-8"?>
<comments xmlns="http://schemas.openxmlformats.org/spreadsheetml/2006/main">
  <authors>
    <author>Saichon Napagul</author>
  </authors>
  <commentList>
    <comment ref="M64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M65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Q101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3 Yr Pro support Next business day onsite Service</t>
        </r>
      </text>
    </comment>
    <comment ref="J102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Ubiquiti UAP Outdoor+ 802.11n MIMO 300Mbps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incorrect Asset No.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IT3-0085, OIT-0024, OIT-0025, OIT-0026</t>
        </r>
      </text>
    </comment>
  </commentList>
</comments>
</file>

<file path=xl/comments2.xml><?xml version="1.0" encoding="utf-8"?>
<comments xmlns="http://schemas.openxmlformats.org/spreadsheetml/2006/main">
  <authors>
    <author>Nada Pratumthong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K.Napaporn pass to K.Sarayuth for Return, will bring to it soon
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เป็นเครื่อง All in one Description ผิด</t>
        </r>
      </text>
    </comment>
  </commentList>
</comments>
</file>

<file path=xl/sharedStrings.xml><?xml version="1.0" encoding="utf-8"?>
<sst xmlns="http://schemas.openxmlformats.org/spreadsheetml/2006/main" count="5568" uniqueCount="1408">
  <si>
    <t>Fixed_asset_reference</t>
  </si>
  <si>
    <t>Fixed_asset_number</t>
  </si>
  <si>
    <t>Location</t>
  </si>
  <si>
    <t>Found</t>
  </si>
  <si>
    <t>Location_Check_2015</t>
  </si>
  <si>
    <t>Status</t>
  </si>
  <si>
    <t>IT3-0001</t>
  </si>
  <si>
    <t>IT-3-0001</t>
  </si>
  <si>
    <t>Switch 24 port</t>
  </si>
  <si>
    <t>IT</t>
  </si>
  <si>
    <t>SKL</t>
  </si>
  <si>
    <t>NH_FL1_118</t>
  </si>
  <si>
    <t>Switch</t>
  </si>
  <si>
    <t>PCI</t>
  </si>
  <si>
    <t>Spare</t>
  </si>
  <si>
    <t>IT-000002 - PCI Switching 24 p</t>
  </si>
  <si>
    <t>Yes_2016</t>
  </si>
  <si>
    <t>IT3-0017</t>
  </si>
  <si>
    <t>IT-3-0006</t>
  </si>
  <si>
    <t>Security Guard Software</t>
  </si>
  <si>
    <t>HR and Admin</t>
  </si>
  <si>
    <t>NH_FL1_119 (Alcohol&amp;Security Check)</t>
  </si>
  <si>
    <t>Notebook</t>
  </si>
  <si>
    <t>IBM</t>
  </si>
  <si>
    <t>In Use</t>
  </si>
  <si>
    <t>IT00068 - Notebook (IBM R51 28</t>
  </si>
  <si>
    <t>In used</t>
  </si>
  <si>
    <t>IT3-0018</t>
  </si>
  <si>
    <t>IT-3-0007</t>
  </si>
  <si>
    <t>IBM Thinkpad</t>
  </si>
  <si>
    <t>Damaged</t>
  </si>
  <si>
    <t>IT00085 - Notebook (IBM R51 28</t>
  </si>
  <si>
    <t>IT3-0021</t>
  </si>
  <si>
    <t>Access point</t>
  </si>
  <si>
    <t>Aruba</t>
  </si>
  <si>
    <t>Limited lifetime warranty เลข Asset ซ้ำกันกับ HDD 160 GB เก่าของบัญชี</t>
  </si>
  <si>
    <t>IT-3-0008</t>
  </si>
  <si>
    <t>IT000071 - 160 GB 7.2kSATA 1 y</t>
  </si>
  <si>
    <t>NH_FL1_116</t>
  </si>
  <si>
    <t>IT3-0027</t>
  </si>
  <si>
    <t>Technical Officers</t>
  </si>
  <si>
    <t>TECH</t>
  </si>
  <si>
    <t>IT-3-0009</t>
  </si>
  <si>
    <t>IT000104 - Notebook IBM R50e (PM 1.6a)I</t>
  </si>
  <si>
    <t>NH_FL1_111 (ส่วนกลางEngineer)</t>
  </si>
  <si>
    <t>IT3-0028</t>
  </si>
  <si>
    <t>IT-3-0010</t>
  </si>
  <si>
    <t>IT000104 - Notebook IBM R50e(PM 1.6a)II</t>
  </si>
  <si>
    <t>Damage</t>
  </si>
  <si>
    <t>IT3-0045</t>
  </si>
  <si>
    <t>Monitor</t>
  </si>
  <si>
    <t>Acer</t>
  </si>
  <si>
    <t>IT-3-0019</t>
  </si>
  <si>
    <t>IT-000099 DesktopPC Acer Asp I</t>
  </si>
  <si>
    <t>IT3-0050</t>
  </si>
  <si>
    <t>IT-3-0021</t>
  </si>
  <si>
    <t>IT-000106 Notebook IBM R52 PM1.6a 256M</t>
  </si>
  <si>
    <t>IT3-0053</t>
  </si>
  <si>
    <t>Printer</t>
  </si>
  <si>
    <t>HP</t>
  </si>
  <si>
    <t>IT-3-0022</t>
  </si>
  <si>
    <t>IT-000131 HP LaserJet 3055</t>
  </si>
  <si>
    <t>IT3-0054</t>
  </si>
  <si>
    <t>FO Room</t>
  </si>
  <si>
    <t>FO</t>
  </si>
  <si>
    <t>UTP</t>
  </si>
  <si>
    <t>IT-3-0023</t>
  </si>
  <si>
    <t>IT000138 - ACER LCD Monitor 15"</t>
  </si>
  <si>
    <t>Yes</t>
  </si>
  <si>
    <t>UTP_B1_102</t>
  </si>
  <si>
    <t>IT3-0055</t>
  </si>
  <si>
    <t>LG</t>
  </si>
  <si>
    <t xml:space="preserve">IT ใช้สำหรับ monitor </t>
  </si>
  <si>
    <t>IT-3-0024</t>
  </si>
  <si>
    <t>LG LCD Monitor 19" L194WT</t>
  </si>
  <si>
    <t>IT3-0060</t>
  </si>
  <si>
    <t>Flight Sim / FO Room</t>
  </si>
  <si>
    <t>PC</t>
  </si>
  <si>
    <t>เครื่องประกอบ</t>
  </si>
  <si>
    <t>เครื่องเก่า Flight SIM</t>
  </si>
  <si>
    <t>IT-3-0028</t>
  </si>
  <si>
    <t>Computer Set</t>
  </si>
  <si>
    <t>Pilot Officer</t>
  </si>
  <si>
    <t>IT3-0062</t>
  </si>
  <si>
    <t>IT-3-0030</t>
  </si>
  <si>
    <t>IBM Lenovo ????R51 intel pentium M1.6GHz Notebook</t>
  </si>
  <si>
    <t>IT3-0064</t>
  </si>
  <si>
    <t>Technical-AW139 hangar</t>
  </si>
  <si>
    <t>IT-3-0031</t>
  </si>
  <si>
    <t>PC Acer Aspire M600/F7-AU5L</t>
  </si>
  <si>
    <t>IT3-0066</t>
  </si>
  <si>
    <t>UPS</t>
  </si>
  <si>
    <t>APC</t>
  </si>
  <si>
    <t>IT-3-0033</t>
  </si>
  <si>
    <t>UPS APC SUA3000I Smart 3KVA Input230/Output230V.</t>
  </si>
  <si>
    <t>UTP_H1_103</t>
  </si>
  <si>
    <t>IT3-0073</t>
  </si>
  <si>
    <t>Tech Training</t>
  </si>
  <si>
    <t>IT-3-0040</t>
  </si>
  <si>
    <t>Computer Notebook Acer aspire 2920-5A2G16mn/C27</t>
  </si>
  <si>
    <t>IT3-0078</t>
  </si>
  <si>
    <t>Spare Monitor</t>
  </si>
  <si>
    <t>Samsung</t>
  </si>
  <si>
    <t>จอเก่าเครื่องนักบิน</t>
  </si>
  <si>
    <t>IT-3-0042</t>
  </si>
  <si>
    <t>LCD monitor Samsung 19"943 NMW I</t>
  </si>
  <si>
    <t>IT3-0083</t>
  </si>
  <si>
    <t>Michael Dorset</t>
  </si>
  <si>
    <t>Low</t>
  </si>
  <si>
    <t>IT-3-0044</t>
  </si>
  <si>
    <t>LCD Monitor Samsung 19"943 NMW VI</t>
  </si>
  <si>
    <t>NH_FL1_114</t>
  </si>
  <si>
    <t>IT3-0084</t>
  </si>
  <si>
    <t>IT-3-0045</t>
  </si>
  <si>
    <t>LCD Monitor Samsung 19"943 NMW VII</t>
  </si>
  <si>
    <t>IT3-0088</t>
  </si>
  <si>
    <t>IT-3-0049</t>
  </si>
  <si>
    <t>Computer Notebook Acer Aspire4920-6A1G25Mn</t>
  </si>
  <si>
    <t>IT3-0091</t>
  </si>
  <si>
    <t>Napapatch Insanong</t>
  </si>
  <si>
    <t>IT-3-0051</t>
  </si>
  <si>
    <t>Computer Notebook Acer Aspire 4730Z</t>
  </si>
  <si>
    <t>IT3-0094</t>
  </si>
  <si>
    <t>Dhawat</t>
  </si>
  <si>
    <t>n/a</t>
  </si>
  <si>
    <t>IT-3-0053</t>
  </si>
  <si>
    <t>Computer Notebook Acer AS 4810TZ-272G32MN/XO</t>
  </si>
  <si>
    <t>No</t>
  </si>
  <si>
    <t>ข้อมูลตรวจนับปี 12 อยู่ที่ K.Dhawat (Resigned)</t>
  </si>
  <si>
    <t>พี่หมูวงศ์ทองได้ชี้แจงไปแล้ว</t>
  </si>
  <si>
    <t>IT3-0095</t>
  </si>
  <si>
    <t>Trainning Room</t>
  </si>
  <si>
    <t>ให้ใช้เครื่อง spare แทน</t>
  </si>
  <si>
    <t>IT-3-0054</t>
  </si>
  <si>
    <t>Computer ACER ASM3800-7520G 7500M</t>
  </si>
  <si>
    <t>IT3-0096</t>
  </si>
  <si>
    <t xml:space="preserve">Patcharin </t>
  </si>
  <si>
    <t>Toshiba</t>
  </si>
  <si>
    <t>IT-3-0055</t>
  </si>
  <si>
    <t>Computer Note Book Toshiba L310-S409T</t>
  </si>
  <si>
    <t>IT3-0097</t>
  </si>
  <si>
    <t>Jaruwan Mobpijit</t>
  </si>
  <si>
    <t>IT-3-0056</t>
  </si>
  <si>
    <t>IT3-0100</t>
  </si>
  <si>
    <t>Access Switch (Server room)</t>
  </si>
  <si>
    <t>D-Link</t>
  </si>
  <si>
    <t>IT-3-0059</t>
  </si>
  <si>
    <t>D-LINK GIGABIT SWITCH 14 PORT UTP 10/100/1000 Mbps</t>
  </si>
  <si>
    <t>NH_FL1_105</t>
  </si>
  <si>
    <t>IT3-0101</t>
  </si>
  <si>
    <t>Server</t>
  </si>
  <si>
    <t>WorkStation</t>
  </si>
  <si>
    <t>Move to Vmware server No.46</t>
  </si>
  <si>
    <t>IT-3-0060</t>
  </si>
  <si>
    <t>COMPUTER FRAME</t>
  </si>
  <si>
    <t>IT3-0102</t>
  </si>
  <si>
    <t>IT-3-0061</t>
  </si>
  <si>
    <t>IT3-0104</t>
  </si>
  <si>
    <t>Lenovo</t>
  </si>
  <si>
    <t>IT-3-0063</t>
  </si>
  <si>
    <t>Computer Lenovo M58E (No Monitor)</t>
  </si>
  <si>
    <t>IT3-0109</t>
  </si>
  <si>
    <t>Tree-ekapobe Sudtalod</t>
  </si>
  <si>
    <t>IT-3-0068</t>
  </si>
  <si>
    <t>Lenovo ThinkCenterA58 Desktop(7515RP3) (Tower)</t>
  </si>
  <si>
    <t>IT3-0110</t>
  </si>
  <si>
    <t>Lenovo ThinkCentre</t>
  </si>
  <si>
    <t>IT-3-0069</t>
  </si>
  <si>
    <t>IT3-0112</t>
  </si>
  <si>
    <t>Kanokporn Kongphet</t>
  </si>
  <si>
    <t>เครื่องเก่าโจ lenovo ตัวเก่าบาง</t>
  </si>
  <si>
    <t>IT-3-0070</t>
  </si>
  <si>
    <t>Lenovo ThinkPad Edge13"NoteBook(0196RY3)</t>
  </si>
  <si>
    <t>K.Kanokporn Kongphet</t>
  </si>
  <si>
    <t>IT3-0114</t>
  </si>
  <si>
    <t>Technical Room</t>
  </si>
  <si>
    <t>IT-3-0072</t>
  </si>
  <si>
    <t>Monitor LCD LG 19" L-1-W1934S-BN</t>
  </si>
  <si>
    <t>UTP_H1_103(K.Sirilukh Si.)</t>
  </si>
  <si>
    <t>IT3-0115</t>
  </si>
  <si>
    <t>IT-3-0073</t>
  </si>
  <si>
    <t>IT3-0117</t>
  </si>
  <si>
    <t>IT-3-0075</t>
  </si>
  <si>
    <t>CPU Lenovo A58-7515RP3 (No monitor)</t>
  </si>
  <si>
    <t>IT3-0118</t>
  </si>
  <si>
    <t>IT-3-0076</t>
  </si>
  <si>
    <t>IT3-0120</t>
  </si>
  <si>
    <t>Inspector Agusta Staff (ขอยืมโดยคุณบ๊อบ)</t>
  </si>
  <si>
    <t>IT-3-0078</t>
  </si>
  <si>
    <t>Notebook Lenovo รุ่น B460</t>
  </si>
  <si>
    <t>UTP_H1_102 (Inspector)</t>
  </si>
  <si>
    <t>IT3-0121</t>
  </si>
  <si>
    <t>FO Briefing Room</t>
  </si>
  <si>
    <t>IT-3-0079</t>
  </si>
  <si>
    <t>IT3-0122</t>
  </si>
  <si>
    <t>Pilot / LBN</t>
  </si>
  <si>
    <t>IT-3-0080</t>
  </si>
  <si>
    <t>Notebook Lenovo B460 i3-350M L5-5904617 (I)</t>
  </si>
  <si>
    <t>Pilot LBN</t>
  </si>
  <si>
    <t>นักบินขอยืมไปใช้งานที่ LBN และนำไปใช้ต่อหลังกลับจาก LBN พบกระเป๋าที่ใส่โน๊ตบุ๊คตัวนี้ที่ UTP ไอทีใช้ความพยายามสืบหาอุปกรณ์อยู่</t>
  </si>
  <si>
    <t>IT3-0123</t>
  </si>
  <si>
    <t>Alcohol Testing</t>
  </si>
  <si>
    <t>IT-3-0081</t>
  </si>
  <si>
    <t>Notebook Lenovo B460 i3-350M L5-5904617 (II)</t>
  </si>
  <si>
    <t>IT3-0124</t>
  </si>
  <si>
    <t>Existing Martin</t>
  </si>
  <si>
    <t>ถอดซากไปใช้กับเครื่องอื่น</t>
  </si>
  <si>
    <t>IT-3-0082</t>
  </si>
  <si>
    <t>Notebook Lenovo B460 i3-350M L5-5904617 (III)</t>
  </si>
  <si>
    <t>IT3-0125</t>
  </si>
  <si>
    <t>Security Guard</t>
  </si>
  <si>
    <t>ที่หลัง notebook ติด OIT-0045 เครื่องเก่านุ้ยนิตยา</t>
  </si>
  <si>
    <t>IT-3-0083</t>
  </si>
  <si>
    <t>Notebook Lenovo B460 i3-350M L5-5904617 (IV)</t>
  </si>
  <si>
    <t>IT3-0126</t>
  </si>
  <si>
    <t>Pikul kuamanee</t>
  </si>
  <si>
    <t>IT-3-0084</t>
  </si>
  <si>
    <t>CPU Lenovo M58e 7270RW1 (No monitor) (I)</t>
  </si>
  <si>
    <t>IT3-0128</t>
  </si>
  <si>
    <t>IT-3-0086</t>
  </si>
  <si>
    <t>Monitor LCD LG 19" W1934S-BN</t>
  </si>
  <si>
    <t>CN_03_101</t>
  </si>
  <si>
    <t>IT3-0129</t>
  </si>
  <si>
    <t>IT-3-0087</t>
  </si>
  <si>
    <t>Notebook Lenovo B460 i3-350M L5-5904617</t>
  </si>
  <si>
    <t>IT3-0130</t>
  </si>
  <si>
    <t>IT-3-0088</t>
  </si>
  <si>
    <t>Notebook Lenovo B460</t>
  </si>
  <si>
    <t>HS-SFI</t>
  </si>
  <si>
    <t>IT3-0133</t>
  </si>
  <si>
    <t>Printer K. Jim (ห้อง AMA ฝั่ง S76)</t>
  </si>
  <si>
    <t>IT-3-0090</t>
  </si>
  <si>
    <t>Samsung Printer CLX-3170FN Color Laser</t>
  </si>
  <si>
    <t>For Engineer  (ข้อมูลitปี12)</t>
  </si>
  <si>
    <t>จากข้อมูลเก่าปี 2012 เป็นอุปกรณ์ที่ถูกใช้งานโดย Engineer แต่ไม่ระบุสถานที่ว่าเป็น Office ที่ไหน มีข้อมูลระบุใน Asset ของพี่บอยปี 2012 แต่เป็นข้อมูลที่ไม่ถูกต้อง (ในไฟล์ระบุว่า IT3-0133 ใช้งานโดยคุณ Jame Haplin แต่ในความเป็นจริงคุณ Jame Haplin ใช้ IT3-0116) อุปกรณ์รุ่นเดียวกันนี้ (IT3-0132) อีกตัวได้ถูกทำลายไปแล้ว สันนิษฐานว่าน่าจะถูกทำลายไปแล้วพร้อมๆกับตัวก่อนหรือในเวลาใกล้เคียงกัน</t>
  </si>
  <si>
    <t>IT3-0134</t>
  </si>
  <si>
    <t>Sura Chaisattra</t>
  </si>
  <si>
    <t>ห้อง Check-in SKL ใช้ share print แทน</t>
  </si>
  <si>
    <t>IT-3-0091</t>
  </si>
  <si>
    <t>HP Laser Jet Pro P1102w Printer:S/N VNC3W03165</t>
  </si>
  <si>
    <t>UTP_B1_101</t>
  </si>
  <si>
    <t>IT3-0135</t>
  </si>
  <si>
    <t>Dell</t>
  </si>
  <si>
    <t>IT-3-0092</t>
  </si>
  <si>
    <t>CPU Dell (TM) Vostro Mini Tower 430 (No monitor)</t>
  </si>
  <si>
    <t>IT3-0136</t>
  </si>
  <si>
    <t>IT-3-0093</t>
  </si>
  <si>
    <t>Samsung LCD 18.5" ????E1920X S/N:PE22HD87921194</t>
  </si>
  <si>
    <t>IT3-0138</t>
  </si>
  <si>
    <t>Sky Connect</t>
  </si>
  <si>
    <t>Compaq</t>
  </si>
  <si>
    <t>HP Presario CQ3000 Series</t>
  </si>
  <si>
    <t>IT-3-0095</t>
  </si>
  <si>
    <t>CPU HP Compaq CQ3572L:S/N 4CE1020FL6</t>
  </si>
  <si>
    <t>CN_01_101</t>
  </si>
  <si>
    <t>IT3-0139</t>
  </si>
  <si>
    <t>come with HP Presario CQ3000 Series</t>
  </si>
  <si>
    <t>IT-3-0096</t>
  </si>
  <si>
    <t>LCD Compaq S2021Q 50.8 cm Diagonal S/N:CN402904LQ</t>
  </si>
  <si>
    <t>IT3-0140</t>
  </si>
  <si>
    <t>Nada Pratumthong</t>
  </si>
  <si>
    <t>Accounting</t>
  </si>
  <si>
    <t>Compag</t>
  </si>
  <si>
    <t>IT-3-0097</t>
  </si>
  <si>
    <t>CPU HP Compaq CQ3572L:S/N 4CE1020FMR</t>
  </si>
  <si>
    <t>IT3-0141</t>
  </si>
  <si>
    <t>John Flaherty</t>
  </si>
  <si>
    <t>จอเก่าของ Nada</t>
  </si>
  <si>
    <t>IT-3-0098</t>
  </si>
  <si>
    <t>LCD Compaq S2021Q 50.8 cm Diagonal:S/N CB402904L9</t>
  </si>
  <si>
    <t>IT3-0142</t>
  </si>
  <si>
    <t>Brian Cooper</t>
  </si>
  <si>
    <t>IT-3-0099</t>
  </si>
  <si>
    <t>CPU Compaq Presario CQ3572L:S/N 4CE1031RNB</t>
  </si>
  <si>
    <t>IT3-0143</t>
  </si>
  <si>
    <t>IT-3-0100</t>
  </si>
  <si>
    <t>HP Compaq LCD20" S2021Q:S/N CN40340S62</t>
  </si>
  <si>
    <t>IT3-0144</t>
  </si>
  <si>
    <t>Access Switch (IT room)</t>
  </si>
  <si>
    <t>Cisco</t>
  </si>
  <si>
    <t>IT-3-0101</t>
  </si>
  <si>
    <t>Cisco Rack Mount Switch 24 Port S/N:PSJ150405HI</t>
  </si>
  <si>
    <t>IT3-0145</t>
  </si>
  <si>
    <t>Access Swtich (IT room)</t>
  </si>
  <si>
    <t>IT-3-0102</t>
  </si>
  <si>
    <t>Cisco 24 Port 10/100 Managed SwitchS/N:DNI14530Q</t>
  </si>
  <si>
    <t>IT3-0146</t>
  </si>
  <si>
    <t>Store Officer</t>
  </si>
  <si>
    <t>SCM</t>
  </si>
  <si>
    <t>IT-3-0103</t>
  </si>
  <si>
    <t>Printer Laser (All-in-one)HP M1132 MFP</t>
  </si>
  <si>
    <t>Store used @UTP</t>
  </si>
  <si>
    <t>แผนก store ที่ UTP แจ้งว่าส่งคืนแผนก store ที่ SKL แล้วตั้งแต่เดือนเมษายนปี 2014 แต่ไม่มีเอกสารหรือหลักฐานการรับของโดย Store ที่ SKL ไอทีและสโตร์กำลังสืบค้นจากเอกสารและหลักฐานเก่าๆ</t>
  </si>
  <si>
    <t>IT3-0148</t>
  </si>
  <si>
    <t>Lalita Katekaew</t>
  </si>
  <si>
    <t>IT-3-0105</t>
  </si>
  <si>
    <t>CPU Compaq Presario CQ3572L S/N:4CE111057N</t>
  </si>
  <si>
    <t>IT3-0149</t>
  </si>
  <si>
    <t>Pax Service</t>
  </si>
  <si>
    <t>IT-3-0106</t>
  </si>
  <si>
    <t>LCD 20" HP Compaq S2021q S/N:CN41150P27</t>
  </si>
  <si>
    <t>IT3-0150</t>
  </si>
  <si>
    <t>Rusana Wangka</t>
  </si>
  <si>
    <t>QA</t>
  </si>
  <si>
    <t>เครื่องเก่า Zana ปัจจุบันใช้เครื่องเก่าของพี่เหม่ง</t>
  </si>
  <si>
    <t>IT-3-0107</t>
  </si>
  <si>
    <t>Notebook Lenovo Z460/i3 380M(59058729)</t>
  </si>
  <si>
    <t>IT3-0151</t>
  </si>
  <si>
    <t>Phantira Uipradit</t>
  </si>
  <si>
    <t>Critical</t>
  </si>
  <si>
    <t>Reserve Repair &gt; 4yrs</t>
  </si>
  <si>
    <t>IT-3-0108</t>
  </si>
  <si>
    <t>CPU Compaq Presario CQ3672L PC S/N:4CE13100CH</t>
  </si>
  <si>
    <t>IT3-0152</t>
  </si>
  <si>
    <t>IT-3-0109</t>
  </si>
  <si>
    <t>LCD 20" HP Compaq S2021q S/N:CN41241CHK</t>
  </si>
  <si>
    <t>IT3-0155</t>
  </si>
  <si>
    <t>FO Officer</t>
  </si>
  <si>
    <t>IT-3-0112</t>
  </si>
  <si>
    <t>Notebook Lenovo Z470/i5 2410M-BLACK (59305131) 1-Y</t>
  </si>
  <si>
    <t>IT3-0158</t>
  </si>
  <si>
    <t>Reserve Repair &gt; 3yrs</t>
  </si>
  <si>
    <t>IT-3-0115</t>
  </si>
  <si>
    <t>Notebook Lenovo Z470/i5 410M-BLACK (59305131) 1-Y</t>
  </si>
  <si>
    <t>IT3-0159</t>
  </si>
  <si>
    <t xml:space="preserve">เครื่อง HFDM ถูกทดแทนด้วยเครื่อง Dell ไปแล้ว เก่า HP Pavillion HPE </t>
  </si>
  <si>
    <t>IT-3-0116</t>
  </si>
  <si>
    <t>CPU HP Pavillion P6-2082L Intel core I3-2120</t>
  </si>
  <si>
    <t>IT3-0160</t>
  </si>
  <si>
    <t>FSO</t>
  </si>
  <si>
    <t>จอ LCD ของเครื่อง HFDM เก่า</t>
  </si>
  <si>
    <t>IT-3-0117</t>
  </si>
  <si>
    <t>LCD HP Pavillion P6-2082L Intel core I3-2120</t>
  </si>
  <si>
    <t>CN_07_101</t>
  </si>
  <si>
    <t>IT3-0161</t>
  </si>
  <si>
    <t>Reserve Repair</t>
  </si>
  <si>
    <t>IT-3-0118</t>
  </si>
  <si>
    <t>CPU HP Pavillion P6-2070l Intel Celeron G540</t>
  </si>
  <si>
    <t>NH_FL1_106</t>
  </si>
  <si>
    <t>IT3-0162</t>
  </si>
  <si>
    <t>IT-3-0119</t>
  </si>
  <si>
    <t>LCD HP Pavillion s2032 20.0 Inch WLCD S/N:CN41420G</t>
  </si>
  <si>
    <t>IT3-0163</t>
  </si>
  <si>
    <t>Pit Eardmusic</t>
  </si>
  <si>
    <t>Lonovo</t>
  </si>
  <si>
    <t>IT-3-0120</t>
  </si>
  <si>
    <t>Notebook Lenovo Z470/i5 2410M (59067783) 1-Y</t>
  </si>
  <si>
    <t>Capt.Pit Eardmusic</t>
  </si>
  <si>
    <t>IT3-0164</t>
  </si>
  <si>
    <t>Akom Dok-long</t>
  </si>
  <si>
    <t xml:space="preserve">Notebook </t>
  </si>
  <si>
    <t>IT-3-0121</t>
  </si>
  <si>
    <t>IT3-0165</t>
  </si>
  <si>
    <t>IT-3-0122</t>
  </si>
  <si>
    <t>Notebook Lenovo Z370/i3 2350M (59320578) 1-Y</t>
  </si>
  <si>
    <t>IT3-0166</t>
  </si>
  <si>
    <t>Avionic Share</t>
  </si>
  <si>
    <t>IT-3-0123</t>
  </si>
  <si>
    <t>NH_FL1_108/1</t>
  </si>
  <si>
    <t>IT3-0167</t>
  </si>
  <si>
    <t>IT-3-0124</t>
  </si>
  <si>
    <t>HP LCD 20" S2032</t>
  </si>
  <si>
    <t>CN_10_101</t>
  </si>
  <si>
    <t>IT3-0168</t>
  </si>
  <si>
    <t>Robert Guthrie</t>
  </si>
  <si>
    <t>IT-3-0125</t>
  </si>
  <si>
    <t>CPU HP Pavillion P6-2082L S/N:4CE2020GY13</t>
  </si>
  <si>
    <t>CN_06_101</t>
  </si>
  <si>
    <t>IT3-0170</t>
  </si>
  <si>
    <t>Admin Room</t>
  </si>
  <si>
    <t>IT-3-0127</t>
  </si>
  <si>
    <t>CPU HP Pavillion P6-2070I S/N:4CE1400J75</t>
  </si>
  <si>
    <t>IT3-0171</t>
  </si>
  <si>
    <t>IT-3-0128</t>
  </si>
  <si>
    <t>HP LCD 20" W2072B S/N:CNC201S74G</t>
  </si>
  <si>
    <t>IT3-0172</t>
  </si>
  <si>
    <t>Kancharot Lertnilakan</t>
  </si>
  <si>
    <t>IT-3-0129</t>
  </si>
  <si>
    <t>CPU HP Pavillion P6-2070I S/N:4CE1400J7N</t>
  </si>
  <si>
    <t>IT3-0173</t>
  </si>
  <si>
    <t>Chatpakon Nantawong</t>
  </si>
  <si>
    <t>IT-3-0130</t>
  </si>
  <si>
    <t>HP LCD 20" W2072B S/N:CNC201S7Y1</t>
  </si>
  <si>
    <t>IT3-0174</t>
  </si>
  <si>
    <t>IT-3-0131</t>
  </si>
  <si>
    <t>CPU HP Pavillion P6-2070I S/N:4CE1400J85</t>
  </si>
  <si>
    <t>IT3-0176</t>
  </si>
  <si>
    <t>Sukanya Teeramathakorn</t>
  </si>
  <si>
    <t>Medium</t>
  </si>
  <si>
    <t>IT-3-0133</t>
  </si>
  <si>
    <t>K.Sukanya Teerametakorn</t>
  </si>
  <si>
    <t>IT3-0177</t>
  </si>
  <si>
    <t>IT-3-0134</t>
  </si>
  <si>
    <t>LCD 18.5" ACER</t>
  </si>
  <si>
    <t>IT3-0178</t>
  </si>
  <si>
    <t>Projector (FO)</t>
  </si>
  <si>
    <t>Projector</t>
  </si>
  <si>
    <t>ใช้ spare จาก สงขลาแทน</t>
  </si>
  <si>
    <t>IT-3-0135</t>
  </si>
  <si>
    <t>Projector Acer X1120H+Screen</t>
  </si>
  <si>
    <t>IT3-0181</t>
  </si>
  <si>
    <t>Tisanu Ratanarat</t>
  </si>
  <si>
    <t>IT-3-0138</t>
  </si>
  <si>
    <t>Notebook Toshiba Z830-2002UT S/N:2C157636H Carrin</t>
  </si>
  <si>
    <t>BKK</t>
  </si>
  <si>
    <t>K.Tisanu Ratanarat</t>
  </si>
  <si>
    <t>IT3-0182</t>
  </si>
  <si>
    <t>Technical Shared Printer</t>
  </si>
  <si>
    <t>IT-3-0139</t>
  </si>
  <si>
    <t>HP LaserJet Pro 100 Color MFP M175 NW</t>
  </si>
  <si>
    <t>NH_FL1_118 </t>
  </si>
  <si>
    <t>IT3-0183</t>
  </si>
  <si>
    <t>IT-3-0140</t>
  </si>
  <si>
    <t>LCD 20" Samsung</t>
  </si>
  <si>
    <t>IT3-0184</t>
  </si>
  <si>
    <t>Kriangsak Hongsuwanwattana</t>
  </si>
  <si>
    <t>จอเสียเป็นเส้น</t>
  </si>
  <si>
    <t>IT-3-0141</t>
  </si>
  <si>
    <t>Notebook DELL Inspirow</t>
  </si>
  <si>
    <t>IT3-0185</t>
  </si>
  <si>
    <t>เครื่องเก่าพี่เหม่ง</t>
  </si>
  <si>
    <t>IT-3-0142</t>
  </si>
  <si>
    <t>Notebook Lenovo  Z380-59335736</t>
  </si>
  <si>
    <t>K.Rusana Wangka</t>
  </si>
  <si>
    <t>IT3-0186</t>
  </si>
  <si>
    <t>IT-3-0143</t>
  </si>
  <si>
    <t>CPU HP Pavillion P2-1231L</t>
  </si>
  <si>
    <t>IT3-0187</t>
  </si>
  <si>
    <t>IT-3-0144</t>
  </si>
  <si>
    <t>HP LCD 20" W2072B+SPK</t>
  </si>
  <si>
    <t>IT3-0188</t>
  </si>
  <si>
    <t>Polycom - S76</t>
  </si>
  <si>
    <t>Polycom</t>
  </si>
  <si>
    <t>IT-3-0145</t>
  </si>
  <si>
    <t>Polycom Soundstation VTX1000</t>
  </si>
  <si>
    <t>UTP_H1_105</t>
  </si>
  <si>
    <t>IT3-0189</t>
  </si>
  <si>
    <t>HP Pavillion (OIT-0057)</t>
  </si>
  <si>
    <t>IT-3-0146</t>
  </si>
  <si>
    <t>IT3-0190</t>
  </si>
  <si>
    <t>IT-3-0147</t>
  </si>
  <si>
    <t>IT3-0191</t>
  </si>
  <si>
    <t>IT-3-0148</t>
  </si>
  <si>
    <t>IT3-0192</t>
  </si>
  <si>
    <t>Paradon Panturat</t>
  </si>
  <si>
    <t>Keybard มีปัญหา อันนี้ต้องให้พี่เจ็ท Defend เองผมไม่กล้าใส่</t>
  </si>
  <si>
    <t>IT-3-0149</t>
  </si>
  <si>
    <t>Notebook DELL Inspiron</t>
  </si>
  <si>
    <t>K.Paradon Panturat</t>
  </si>
  <si>
    <t>IT3-0193</t>
  </si>
  <si>
    <t>IT-3-0150</t>
  </si>
  <si>
    <t>IT3-0194</t>
  </si>
  <si>
    <t>IT-3-0151</t>
  </si>
  <si>
    <t>LCD 20" HP (W2072B+SPK) B</t>
  </si>
  <si>
    <t>IT3-0195</t>
  </si>
  <si>
    <t>HS-SFJ</t>
  </si>
  <si>
    <t>IT-3-0152</t>
  </si>
  <si>
    <t>Notebook Dell Inspiron N5420-V560111TH</t>
  </si>
  <si>
    <t>IT3-0196</t>
  </si>
  <si>
    <t>Daowarin Narachokpiyawat</t>
  </si>
  <si>
    <t>เครื่องเก่า กุ้ย Nareerat QS</t>
  </si>
  <si>
    <t>IT-3-0153</t>
  </si>
  <si>
    <t>Notebook Lenovo G480-59328618 (14)</t>
  </si>
  <si>
    <t xml:space="preserve">K.Daowarin Narachokpiyawat </t>
  </si>
  <si>
    <t>IT3-0197</t>
  </si>
  <si>
    <t>IT-3-0154</t>
  </si>
  <si>
    <t>IT3-0198</t>
  </si>
  <si>
    <t>IT-3-0155</t>
  </si>
  <si>
    <t>Notebook Dell Inspiron N5420-V560112TH</t>
  </si>
  <si>
    <t>K.Isara Nontasorn</t>
  </si>
  <si>
    <t>IT3-0199</t>
  </si>
  <si>
    <t>IT-3-0156</t>
  </si>
  <si>
    <t>CPU HP Pavillion P2-1300L</t>
  </si>
  <si>
    <t>IT3-0200</t>
  </si>
  <si>
    <t>IT-3-0157</t>
  </si>
  <si>
    <t>LCD 20" HP (20X11+DVI) B 'Import'</t>
  </si>
  <si>
    <t>IT3-0201</t>
  </si>
  <si>
    <t>Brian McDonal</t>
  </si>
  <si>
    <t>IT-3-0158</t>
  </si>
  <si>
    <t>Notebook Dell Inspiron</t>
  </si>
  <si>
    <t>K.Sirisak Chuntrakuntee</t>
  </si>
  <si>
    <t>IT3-0202</t>
  </si>
  <si>
    <t>Achin Dibanchoed</t>
  </si>
  <si>
    <t>AMA</t>
  </si>
  <si>
    <t>ส่งเรื่องเพื่อขอซ่อมแต่ไม่ได้รับการอนุมัติ</t>
  </si>
  <si>
    <t>IT-3-0159</t>
  </si>
  <si>
    <t>IT3-0203</t>
  </si>
  <si>
    <t>Nanthikarn Thabthong</t>
  </si>
  <si>
    <t>เครื่องเก่าจูน Aroonporn</t>
  </si>
  <si>
    <t>IT-3-0160</t>
  </si>
  <si>
    <t>Notebook Lenovo</t>
  </si>
  <si>
    <t>K.Nanthikan Thabthong</t>
  </si>
  <si>
    <t>IT3-0204</t>
  </si>
  <si>
    <t>โย่งยืมไปทดลองโปรแกรมสำหรับช่าง เครื่องเก่าเล็ก SCM</t>
  </si>
  <si>
    <t>IT-3-0161</t>
  </si>
  <si>
    <t>K.Jenwit Thongmak</t>
  </si>
  <si>
    <t>IT3-0205</t>
  </si>
  <si>
    <t>Admin Room (Printer สำหรับ Technical)</t>
  </si>
  <si>
    <t>IT-3-0162</t>
  </si>
  <si>
    <t>Printer Laser (All-in-one) HP M1536dnf MFP</t>
  </si>
  <si>
    <t>IT3-0206</t>
  </si>
  <si>
    <t>เครื่องเก่าพี่เปิ้ล Napapatch Insanong</t>
  </si>
  <si>
    <t>IT-3-0163</t>
  </si>
  <si>
    <t>Notebook Lenovo G480-59358279 (14) CB19446929CB021031AF</t>
  </si>
  <si>
    <t>K.Teeraporn Nimnual</t>
  </si>
  <si>
    <t>IT3-0207</t>
  </si>
  <si>
    <t>Patcharin Boonluan</t>
  </si>
  <si>
    <t>IT-3-0164</t>
  </si>
  <si>
    <t>Notebook Lenovo G480-59358279 (14) CB19447463CB021031AF</t>
  </si>
  <si>
    <t>K.Pathcharin Boonluan</t>
  </si>
  <si>
    <t>IT3-0208</t>
  </si>
  <si>
    <t>Wanchai Kunawaradisai</t>
  </si>
  <si>
    <t>IT-3-0165</t>
  </si>
  <si>
    <t>Notebook Lenovo ThinkPad E330-3354A22 1S3354A22R9RWEW</t>
  </si>
  <si>
    <t>K.Wanchai Kunawaradisai</t>
  </si>
  <si>
    <t>IT3-0210</t>
  </si>
  <si>
    <t>IT-3-0167</t>
  </si>
  <si>
    <t>Notebook Dell Inspiron N5423-V560835TH CK41QT1</t>
  </si>
  <si>
    <t>K.John Flaherty</t>
  </si>
  <si>
    <t>IT3-0211</t>
  </si>
  <si>
    <t>Jenwit Thongmak</t>
  </si>
  <si>
    <t>IT-3-0168</t>
  </si>
  <si>
    <t>Notebook Lenovo G480-59358279 CB19447155CB021031AF</t>
  </si>
  <si>
    <t>IT3-0212</t>
  </si>
  <si>
    <t>Pattamaporn Junsiri</t>
  </si>
  <si>
    <t>HP-All-1</t>
  </si>
  <si>
    <t>IT-3-0169</t>
  </si>
  <si>
    <t>HP PC (All-in-one) Omni 120-1229L</t>
  </si>
  <si>
    <t>IT3-0213</t>
  </si>
  <si>
    <t>เครื่อง Pax Service</t>
  </si>
  <si>
    <t>IT-3-0170</t>
  </si>
  <si>
    <t>IT3-0215</t>
  </si>
  <si>
    <t>เครื่องหลักของ FO</t>
  </si>
  <si>
    <t>IT-3-0172</t>
  </si>
  <si>
    <t>HP PC (All-in-one) Lenovo IdeaCentre C440</t>
  </si>
  <si>
    <t>IT3-0216</t>
  </si>
  <si>
    <t>Tassanee Thongchome</t>
  </si>
  <si>
    <t>IT-3-0173</t>
  </si>
  <si>
    <t>Notebook Lenovo Z Series Z380 P/N:59335736#S/N:QB05420714</t>
  </si>
  <si>
    <t>K.Monchai Chomkaew</t>
  </si>
  <si>
    <t>IT3-0218</t>
  </si>
  <si>
    <t>IT-3-0175</t>
  </si>
  <si>
    <t>Notebook Lenovo G480-59358279 (14)</t>
  </si>
  <si>
    <t>K.Kancharot Lertnilakan</t>
  </si>
  <si>
    <t>IT3-0219</t>
  </si>
  <si>
    <t>เครือง Pilot Training มิงค์ขอใช้</t>
  </si>
  <si>
    <t>IT-3-0176</t>
  </si>
  <si>
    <t>HP Compaq Pro 4300 (All-in-one)</t>
  </si>
  <si>
    <t>IT3-0222</t>
  </si>
  <si>
    <t>Limited lifetime warranty</t>
  </si>
  <si>
    <t>IT-3-0179</t>
  </si>
  <si>
    <t>Aruba Instant 93 Wireless Access Point,Aruba 90 Series Access Point Wall/Celling Mounting Kit</t>
  </si>
  <si>
    <t>NH_FL1_110</t>
  </si>
  <si>
    <t>IT3-0223</t>
  </si>
  <si>
    <t>IT-3-0180</t>
  </si>
  <si>
    <t>NH_FL1_127</t>
  </si>
  <si>
    <t>IT3-0224</t>
  </si>
  <si>
    <t>Sorapong Imwat</t>
  </si>
  <si>
    <t>IT-3-0181</t>
  </si>
  <si>
    <t>Notebook Dell Inspiron N5423-V560835TH (Silver)</t>
  </si>
  <si>
    <t>K.Sorapong Imwat</t>
  </si>
  <si>
    <t>IT3-0226</t>
  </si>
  <si>
    <t>Sirisak Chuntrakuntee</t>
  </si>
  <si>
    <t>เครื่องที่ใช้อยู่ปัจจุบันมีปัญหาที่ Mainbord และระบบระบายความร้อนทำให้เครื่องไม่เสถียร ดับหรือค้างบ่อยมาก ไม่คุ้มค่าแก่การซ่อม สำหรับเครื่อง notebook spare ที่มีอยู่ก็เป็นเครื่องเก่าสเปก ต่ำกว่าการใช้งานเพราะคุณสิริศักดิ์จำเป็นต้องใช้เครื่องประสิทธิภาพสูง เช่น ดูการบินที่เป็น 3D จากระบบ HFDM เป็นต้น</t>
  </si>
  <si>
    <t>IT-3-0183</t>
  </si>
  <si>
    <t>Notebook Lenovo S400-15-3317U</t>
  </si>
  <si>
    <t>IT3-0227</t>
  </si>
  <si>
    <t>IT-3-0184</t>
  </si>
  <si>
    <t>HP PC (All-in-one) Pavilion 20-b016L</t>
  </si>
  <si>
    <t>UTP_C02 (Contrainer)</t>
  </si>
  <si>
    <t>IT3-0228</t>
  </si>
  <si>
    <t>IT-3-0185</t>
  </si>
  <si>
    <t>Laser (All-in-one) HP M1536dnf MFP</t>
  </si>
  <si>
    <t>IT3-0229</t>
  </si>
  <si>
    <t>Projector - (AMA)</t>
  </si>
  <si>
    <t>EPSON</t>
  </si>
  <si>
    <t>ติดที่ห้อง Meeting Room แทนตัวเดิม</t>
  </si>
  <si>
    <t>IT-3-0186</t>
  </si>
  <si>
    <t>Projector EPSON EB-X11</t>
  </si>
  <si>
    <t>IT3-0230</t>
  </si>
  <si>
    <t>Projetor</t>
  </si>
  <si>
    <t>BenQ</t>
  </si>
  <si>
    <t>IT-3-0187</t>
  </si>
  <si>
    <t>Projector EPSON EB-X110</t>
  </si>
  <si>
    <t>IT3-0231</t>
  </si>
  <si>
    <t>Paul Reimers</t>
  </si>
  <si>
    <t>IT-3-0188</t>
  </si>
  <si>
    <t>Notebook Dell Vostro VS3460-i5 3210M-Silver-Ubuntu</t>
  </si>
  <si>
    <t>K.Paul Reimer (Resigned)</t>
  </si>
  <si>
    <t>Not in company</t>
  </si>
  <si>
    <t>IT3-0232</t>
  </si>
  <si>
    <t>IT-3-0189</t>
  </si>
  <si>
    <t>HP PC (All-in-one) Omni 120-1228L</t>
  </si>
  <si>
    <t>UTP_H1_102</t>
  </si>
  <si>
    <t>IT3-0233</t>
  </si>
  <si>
    <t>Weerachai Khongruang</t>
  </si>
  <si>
    <t>IT-3-0190</t>
  </si>
  <si>
    <t>Notebook Lenovo Z380-59369316(13.3) QB06728904QB03022101</t>
  </si>
  <si>
    <t>K.Weerachai Khongruang</t>
  </si>
  <si>
    <t>IT3-0234</t>
  </si>
  <si>
    <t>Greg Maloney</t>
  </si>
  <si>
    <t>IT-3-0191</t>
  </si>
  <si>
    <t>Notebook Dell W560303TH&amp;Mouse Logitech (IT???????????? ins ????????????????????? 1 ???????? 9/9/15)</t>
  </si>
  <si>
    <t>K.Gregory Maloney</t>
  </si>
  <si>
    <t>IT3-0236</t>
  </si>
  <si>
    <t>Notebook Spare</t>
  </si>
  <si>
    <t>เครื่องเก่า Jenwit มีปัญหาเรื่อง wireless</t>
  </si>
  <si>
    <t>IT-3-0193</t>
  </si>
  <si>
    <t>Notebook Lenovo Z380-59369316 (13.3) # 1S59369316QB06729525</t>
  </si>
  <si>
    <t>IT3-0237</t>
  </si>
  <si>
    <t>IT-3-0194</t>
  </si>
  <si>
    <t>Cisco SLM SG200 2014T-EU 24 Port 10/100/1000</t>
  </si>
  <si>
    <t>CN_02_102</t>
  </si>
  <si>
    <t>IT3-0238</t>
  </si>
  <si>
    <t>Core Switch (Server Room)</t>
  </si>
  <si>
    <t>IT-3-0195</t>
  </si>
  <si>
    <t>Switch Cisco Catalyst3560X 24Port Data Lan Base</t>
  </si>
  <si>
    <t>IT3-0239</t>
  </si>
  <si>
    <t>IT-3-0196</t>
  </si>
  <si>
    <t>Cisco Switch 20-Port Gigabit Managed I</t>
  </si>
  <si>
    <t>IT3-0241</t>
  </si>
  <si>
    <t>HS-SFK</t>
  </si>
  <si>
    <t>IT-3-0198</t>
  </si>
  <si>
    <t>Notebook Lenovo G400-i5 3230M,PCMCIA Card For Notebook G400-i5 3230M</t>
  </si>
  <si>
    <t>IT3-0242</t>
  </si>
  <si>
    <t>IT-3-0199</t>
  </si>
  <si>
    <t>IT3-0243</t>
  </si>
  <si>
    <t>Siriporn Lappanichayakul</t>
  </si>
  <si>
    <t>IT-3-0200</t>
  </si>
  <si>
    <t>HP PC (All-in-one) Pavilion 20-b116L</t>
  </si>
  <si>
    <t xml:space="preserve">K.Siriporn  Lappanichayakul </t>
  </si>
  <si>
    <t>IT3-0244</t>
  </si>
  <si>
    <t>Projector - Pilot Meeting room (1) (FO)</t>
  </si>
  <si>
    <t>เก็บที่ห้อง Server IT</t>
  </si>
  <si>
    <t>IT-3-0201</t>
  </si>
  <si>
    <t>Projector EPSON EB-S12 (I)</t>
  </si>
  <si>
    <t>NH_FL1_112</t>
  </si>
  <si>
    <t>IT3-0245</t>
  </si>
  <si>
    <t>Projector - Pilot Meeting room (2) (FO)</t>
  </si>
  <si>
    <t>IT-3-0202</t>
  </si>
  <si>
    <t>Projector EPSON EB-S12 (II)</t>
  </si>
  <si>
    <t>IT3-0246</t>
  </si>
  <si>
    <t>Nazmus</t>
  </si>
  <si>
    <t>IT-3-0203</t>
  </si>
  <si>
    <t>Notebook Asus K46CB-WX126D (14) # D6N0CX59252426D</t>
  </si>
  <si>
    <t>K.Nazmus Sagib</t>
  </si>
  <si>
    <t>IT3-0247</t>
  </si>
  <si>
    <t>IT-3-0204</t>
  </si>
  <si>
    <t>HP PC (All-in-one) Pavilion 20-b116L#3CR3230HP9</t>
  </si>
  <si>
    <t>IT3-0248</t>
  </si>
  <si>
    <t>IT-3-0205</t>
  </si>
  <si>
    <t>HP PC (All-in-one) Compaq Pro 4300 # 3CR3190KC8</t>
  </si>
  <si>
    <t>K.Jaruwan Mobpijit</t>
  </si>
  <si>
    <t>IT3-0249</t>
  </si>
  <si>
    <t>Asus</t>
  </si>
  <si>
    <t>IT-3-0206</t>
  </si>
  <si>
    <t>Notebook Asus K450CC-WX258D (14) # D7N0CX157937286D</t>
  </si>
  <si>
    <t>K.Chatpakorn Nantawong</t>
  </si>
  <si>
    <t>IT3-0250</t>
  </si>
  <si>
    <t>IT-3-0207</t>
  </si>
  <si>
    <t>HP PC (All-in-one) Pavilion 20-a216L # SN:4CS33905C6</t>
  </si>
  <si>
    <t>NH_FL1_100</t>
  </si>
  <si>
    <t>IT3-0251</t>
  </si>
  <si>
    <t>IT-3-0208</t>
  </si>
  <si>
    <t>HP PC (All-in-one) Pavilion 20-a216L # SN:4CS343003N</t>
  </si>
  <si>
    <t>IT3-0252</t>
  </si>
  <si>
    <t>IT-3-0209</t>
  </si>
  <si>
    <t>HP PC (All-in-one) Pavilion 20-a216L # SN:4CS343002H</t>
  </si>
  <si>
    <t>NH_FL1_108/2</t>
  </si>
  <si>
    <t>IT3-0254</t>
  </si>
  <si>
    <t>Engineer</t>
  </si>
  <si>
    <t>IT-3-0211</t>
  </si>
  <si>
    <t>Notebook PSKHGL-00C002 Toshiba Satellite L40-AS105XG+Addonics:Ultimate Pocket PCMCIA to USB</t>
  </si>
  <si>
    <t>UTP_H1_102 (ส่วนกลางช่าง)</t>
  </si>
  <si>
    <t>IT3-0255</t>
  </si>
  <si>
    <t>เป็นอุปกรณ์หลักของระบบเครือข่ายที่จำเป็นต้องทำงานตลอดเวลา ถ้าเสียไปจะทำให้ระบบอื่นใช้งานไม่ได้ กรณีที่ระบบจ่ายไฟเสียสามารถซ่อมได้ แต่ถ้าเป็น mainboard เสีย จะไม่คุ้มค่าแก่การซ่อม ซื้อใหม่ดีกว่า</t>
  </si>
  <si>
    <t>IT-3-0212</t>
  </si>
  <si>
    <t>Server Ramco System</t>
  </si>
  <si>
    <t>Ramco UPS (3batt packs)</t>
  </si>
  <si>
    <t>เป็นระบบสำรองไฟของระบบคอมพิวเตอร์หลักของบริษัท ไม่คุ้มค่าที่จะซ่อมเพราะไม่สามารถกำหนดระยะเวลาได้ ถ้าทำ MA จะมีอุปกรณ์ทดแทนไม่เกิน 5 วันทำการ Expired at 11 May 2015</t>
  </si>
  <si>
    <t>Ramco Database</t>
  </si>
  <si>
    <t>Expire at 07 Jul 2016 เป็นเครื่อง Database  ของ RAMCO Reserve Budget เผื่อกรณีเครื่องเสียต้องซ่อม</t>
  </si>
  <si>
    <t>Expire at 28 Jan 2017</t>
  </si>
  <si>
    <t>Ramco Backup</t>
  </si>
  <si>
    <t>Expire at 12 Jun 2016 เป็นเครื่อง Backup  ของ RAMCO Reserve Budget เผื่อกรณีเครื่องเสียต้องซ่อม</t>
  </si>
  <si>
    <t>Ramco Development</t>
  </si>
  <si>
    <t>Expire at 06 Jul 2016 เป็นเครื่อง Test  ของ RAMCO Reserve Budget เผื่อกรณีเครื่องเสียต้องซ่อม</t>
  </si>
  <si>
    <t>Storage SAN</t>
  </si>
  <si>
    <t xml:space="preserve">สั่งซื้อ hard disk เพิ่มเนื่องจากพื้นที่ไม่พอเก็บข้อมูล (60,000บ.) และ ค่าต่อ MA (70,000) จำเป็นต้องต่อเนื่องจากเป็นอุปกรณ์หลักที่ใช้เก็บข้อมูลของระบบ Ramco และ warrantee จะ expire at 21 Jun 2016 </t>
  </si>
  <si>
    <t>Ramco Application</t>
  </si>
  <si>
    <t>Expire at 23 Jun 2016 เป็นเครื่อง Production  ของ RAMCO Reserve Budget เผื่อกรณีเครื่องเสียต้องซ่อม</t>
  </si>
  <si>
    <t>IT3-0259</t>
  </si>
  <si>
    <t>IT-3-0216</t>
  </si>
  <si>
    <t>Laser Printer Samsung PR6-000197 CLX-3305FW (U Ta Pao)</t>
  </si>
  <si>
    <t>IT3-0260</t>
  </si>
  <si>
    <t>IT-3-0217</t>
  </si>
  <si>
    <t>HP PC (All in one) Pavilion Touchsmart 3CR40600RK (U Ta Pao)</t>
  </si>
  <si>
    <t>IT3-0262</t>
  </si>
  <si>
    <t>Mayuree Sriwilert</t>
  </si>
  <si>
    <t>IT-3-0219</t>
  </si>
  <si>
    <t>Note Book HP 14-D106TX715-4200/4/500/G820 (2) Dos set # SN:5CB4132069</t>
  </si>
  <si>
    <t>K.Mayuree Sriwilert</t>
  </si>
  <si>
    <t>IT3-0263</t>
  </si>
  <si>
    <t>David Mackay</t>
  </si>
  <si>
    <t>IT-3-0220</t>
  </si>
  <si>
    <t>Note Book Dell N3542-W560208TH (15.6) Black HMZP312</t>
  </si>
  <si>
    <t>K.David Mackay</t>
  </si>
  <si>
    <t>Asset Ref</t>
  </si>
  <si>
    <t>Owner</t>
  </si>
  <si>
    <t>Dept</t>
  </si>
  <si>
    <t>Type</t>
  </si>
  <si>
    <t>Brand</t>
  </si>
  <si>
    <t>Purchase</t>
  </si>
  <si>
    <t>Expire Date</t>
  </si>
  <si>
    <t>Usage Year</t>
  </si>
  <si>
    <t>Flight Operation</t>
  </si>
  <si>
    <t>Technical</t>
  </si>
  <si>
    <t>not sure in status check again</t>
  </si>
  <si>
    <t>SSD HDD</t>
  </si>
  <si>
    <t>No Asset</t>
  </si>
  <si>
    <t>SSD 500GB</t>
  </si>
  <si>
    <t>HS-SFI (Old)</t>
  </si>
  <si>
    <t>HS-SFI (Nittayanan intongkeaw)</t>
  </si>
  <si>
    <t>RAM</t>
  </si>
  <si>
    <t>4Gb</t>
  </si>
  <si>
    <t>System</t>
  </si>
  <si>
    <t>160 GB 7.2k HDD</t>
  </si>
  <si>
    <t>SATA HDD</t>
  </si>
  <si>
    <t>HITASHI</t>
  </si>
  <si>
    <t>Isara Nontasorn</t>
  </si>
  <si>
    <t>IT3-0116</t>
  </si>
  <si>
    <t>Budget</t>
  </si>
  <si>
    <t>Remark</t>
  </si>
  <si>
    <t>Asset Detail</t>
  </si>
  <si>
    <t>Buy</t>
  </si>
  <si>
    <t>Estimate</t>
  </si>
  <si>
    <t>IT 's Comment</t>
  </si>
  <si>
    <t>SFS IT Asset Record at SKL</t>
  </si>
  <si>
    <t>OIT-0105</t>
  </si>
  <si>
    <t>USB Wireless</t>
  </si>
  <si>
    <t>SMC</t>
  </si>
  <si>
    <t>SMCWUSBS-N4</t>
  </si>
  <si>
    <t>Asset ซ้ำกับเครื่อง Nabee</t>
  </si>
  <si>
    <t>Nabee Srisaad</t>
  </si>
  <si>
    <t>IT3-0217</t>
  </si>
  <si>
    <t>IT-3-0174</t>
  </si>
  <si>
    <t>พิมพ์เลข Asset ผิด เครื่องเก่าหลิง Rattanakorn, หนึ่ง Nittayanan</t>
  </si>
  <si>
    <t>SCG-IT-0113</t>
  </si>
  <si>
    <t>Jittima Kaewkongsri</t>
  </si>
  <si>
    <t>SCG-IT3-0133</t>
  </si>
  <si>
    <t>SCG-IT3-0131</t>
  </si>
  <si>
    <t>Pikul Thongmak</t>
  </si>
  <si>
    <t>All-in-1</t>
  </si>
  <si>
    <t>IT3-0264</t>
  </si>
  <si>
    <t>IT-3-0221</t>
  </si>
  <si>
    <t>Surajit Klinmeang</t>
  </si>
  <si>
    <t>K.Surajit Klinmeang</t>
  </si>
  <si>
    <t>Note Book HP 14-D106TX715-4200/4/500/G820 (2) Dos set # SN:5CB4131LS9</t>
  </si>
  <si>
    <t>NH_FL1_128</t>
  </si>
  <si>
    <t xml:space="preserve">เปลี่ยนแบ๊ตครั้งที่ 1 </t>
  </si>
  <si>
    <t>OIT-0112</t>
  </si>
  <si>
    <t>OIT-0113</t>
  </si>
  <si>
    <t>OIT-0052</t>
  </si>
  <si>
    <t>IT3-0065</t>
  </si>
  <si>
    <t>Router</t>
  </si>
  <si>
    <t>Have Warranty 5 Yrs(2015)</t>
  </si>
  <si>
    <t>IT3-0235</t>
  </si>
  <si>
    <t>IT-3-0192</t>
  </si>
  <si>
    <t>Notebook Dell Vostro VS3460-i5 3210M</t>
  </si>
  <si>
    <t>K.Michael Dorset</t>
  </si>
  <si>
    <t>Reserve Replacement</t>
  </si>
  <si>
    <t>Reserve MA</t>
  </si>
  <si>
    <t>IT-3-0225</t>
  </si>
  <si>
    <t>Kanjana Choothong</t>
  </si>
  <si>
    <t>NB Asus K455LD-WX067D#E9N0WU069475368</t>
  </si>
  <si>
    <t>K.Kanjana Choothong</t>
  </si>
  <si>
    <t>OIT-0053</t>
  </si>
  <si>
    <t>Brother</t>
  </si>
  <si>
    <t>Print Server</t>
  </si>
  <si>
    <t>OIT-0098</t>
  </si>
  <si>
    <t>OIT-0110</t>
  </si>
  <si>
    <t>OIT-0111</t>
  </si>
  <si>
    <t>OIT-0119</t>
  </si>
  <si>
    <t>3G Router</t>
  </si>
  <si>
    <t>Scrap</t>
  </si>
  <si>
    <t>IT3-0076</t>
  </si>
  <si>
    <t>IT3-0046</t>
  </si>
  <si>
    <t>OIT-0120</t>
  </si>
  <si>
    <t>OIT-0074</t>
  </si>
  <si>
    <t>OIT-0075</t>
  </si>
  <si>
    <t>IT-3-0214</t>
  </si>
  <si>
    <t>IT-3-0215</t>
  </si>
  <si>
    <t>Thitipong Chantakhat</t>
  </si>
  <si>
    <t>Panasonic</t>
  </si>
  <si>
    <t>IT3-0030</t>
  </si>
  <si>
    <t>IT3-0147</t>
  </si>
  <si>
    <t>IT-3-0104</t>
  </si>
  <si>
    <t>Check-in FO Officer</t>
  </si>
  <si>
    <t>NH_FL1_119</t>
  </si>
  <si>
    <t>Notebook Lenovo Z460/i3 390M (59065991) (T) 1-Y</t>
  </si>
  <si>
    <t>OIT-0046</t>
  </si>
  <si>
    <t>LaserJet P1102w</t>
  </si>
  <si>
    <t>ES 500</t>
  </si>
  <si>
    <t>IT-3-0029</t>
  </si>
  <si>
    <t>HFDM PC</t>
  </si>
  <si>
    <t>HFDM Monitor 1</t>
  </si>
  <si>
    <t>HFDM Monitor 2</t>
  </si>
  <si>
    <t>NH_FL1_115</t>
  </si>
  <si>
    <t>Optiplex 9020</t>
  </si>
  <si>
    <t>P2213t</t>
  </si>
  <si>
    <t>เปลี่ยนแบตเตอรี่ครั้งที่ 1</t>
  </si>
  <si>
    <t>HFDM UPS</t>
  </si>
  <si>
    <t>Notebook Macbookpro 13.3/2.7 GHZ 8GB 128GB S/N:C17PF6N4FVH3 for K.Suttisak</t>
  </si>
  <si>
    <t>Apple</t>
  </si>
  <si>
    <t>IT-3-0231</t>
  </si>
  <si>
    <t>HDD</t>
  </si>
  <si>
    <t>WD</t>
  </si>
  <si>
    <t>WD My Passport</t>
  </si>
  <si>
    <t>HFDM External HDD</t>
  </si>
  <si>
    <t>Notebook Dell Inspiron 3458-W561053TH S/N:39ZWC32</t>
  </si>
  <si>
    <t>Notebook Dell Inspiron 3458-W561053TH S/N:59ZWC32</t>
  </si>
  <si>
    <t>IT-3-0235</t>
  </si>
  <si>
    <t>IT-3-0236</t>
  </si>
  <si>
    <t>K.Krisadej Pobsook</t>
  </si>
  <si>
    <t>K.Chanawas Thongprasan</t>
  </si>
  <si>
    <t>K.Suttisak Vanichkajorn</t>
  </si>
  <si>
    <t>K.Saichon Napagul</t>
  </si>
  <si>
    <t>OIT-0073</t>
  </si>
  <si>
    <t>(AIO) Dell Inspiron One 3048 (W260225TH)</t>
  </si>
  <si>
    <t>IT-3-0224</t>
  </si>
  <si>
    <t>OIT-0127</t>
  </si>
  <si>
    <t>OIT-0121</t>
  </si>
  <si>
    <t>OIT-0072</t>
  </si>
  <si>
    <t>OIT-0077</t>
  </si>
  <si>
    <t>OIT-0104</t>
  </si>
  <si>
    <t>3G USB Aircard</t>
  </si>
  <si>
    <t>i-mobile</t>
  </si>
  <si>
    <t>TP-Link</t>
  </si>
  <si>
    <t>ZyXEL Wireless Router</t>
  </si>
  <si>
    <t>ZyXEL</t>
  </si>
  <si>
    <t>P-660HW-T1 v3</t>
  </si>
  <si>
    <t>เป็น router ที่เก็บกลับมาจาก AOT</t>
  </si>
  <si>
    <t xml:space="preserve">Flight SIM PC continue Warranty </t>
  </si>
  <si>
    <t>VIPT</t>
  </si>
  <si>
    <t>Assembly</t>
  </si>
  <si>
    <t>Expire on 27 Mar 2018</t>
  </si>
  <si>
    <t>เป็นหนึ่งในเครื่องคอมพิวเตอร์ของระบบจำลองการบินของบริษัท มีหน้าที่แสดงภาพบนหน้าจอการบิน ถ้าเครื่องนี้เสียหรือมีปัญหา ระบบจำลองการบินจะไม่สามารถใช้งานได้ เนื่องจากเครื่องนี้เป็นเครื่องประกอบ จึงไม่มีประกัน อุปกรณ์ที่คาดว่าจะมีปัญหาการใช้งานคือ การ์ดจอหรือ mainboard เพราะเครื่องแสดงอาการมีปัญหา 4 ครั้งที่ไม่สามารถแสดงผลได้ (NVIDIA Geforce GTX 780 ราคา 32,500)</t>
  </si>
  <si>
    <t>เป็นระบบสำรองไฟของระบบจำลองการบินถ้าอุปกรณ์เสียหายระบบจำลองการบินจะไม่สามารถใช้งานได้ หรือถ้าพยายามจะใช้งานระบบจำลองการบินโดยไม่ผ่าน UPS จะมีความเสี่ยงอย่างมากที่ระบบจำลองการบินจะเสียหายจากระบบไฟฟ้า เพราะระบบไฟฟ้าในแฮงก้าไม่เสถียร Expired at 16 Jun 2015</t>
  </si>
  <si>
    <t>IT3-0214</t>
  </si>
  <si>
    <t>IT-3-0171</t>
  </si>
  <si>
    <t>Notebook Dell Inspiron N5423-V560835TH 5N41QT1</t>
  </si>
  <si>
    <t>OIT-0107</t>
  </si>
  <si>
    <t>OIT-0108</t>
  </si>
  <si>
    <t>OIT-0030</t>
  </si>
  <si>
    <t>OIT-0114</t>
  </si>
  <si>
    <t>Access Point</t>
  </si>
  <si>
    <t>LinkSys</t>
  </si>
  <si>
    <t>Wireless</t>
  </si>
  <si>
    <t>Ubiquiti</t>
  </si>
  <si>
    <t>Have Warranty 3Yrs</t>
  </si>
  <si>
    <t>OIT-0070</t>
  </si>
  <si>
    <t>OIT-0064</t>
  </si>
  <si>
    <t>OIT-0033</t>
  </si>
  <si>
    <t>OIT-0076</t>
  </si>
  <si>
    <t>Tech Record Share</t>
  </si>
  <si>
    <t>IT3-0209</t>
  </si>
  <si>
    <t>IT-3-0166</t>
  </si>
  <si>
    <t>Projector Acer P1223+Screen:For Technical Training Room</t>
  </si>
  <si>
    <t>HDMI-to-VGA</t>
  </si>
  <si>
    <t>IT3-0253</t>
  </si>
  <si>
    <t>IT-3-0210</t>
  </si>
  <si>
    <t>K.Tree-ekapobe Sudtalod</t>
  </si>
  <si>
    <t>OIT-0090</t>
  </si>
  <si>
    <t>OIT-0091</t>
  </si>
  <si>
    <t>IT-3-0226</t>
  </si>
  <si>
    <t>NB Asus K555LD-XX284D:Support Maintenanc</t>
  </si>
  <si>
    <t>OIT-0117</t>
  </si>
  <si>
    <t>OIT-0118</t>
  </si>
  <si>
    <t>SCG-IT3-0129</t>
  </si>
  <si>
    <t>SCG-IT-0112</t>
  </si>
  <si>
    <t>Saichon Napagul</t>
  </si>
  <si>
    <t>K.Akom Dok-long</t>
  </si>
  <si>
    <t>IT3-0169</t>
  </si>
  <si>
    <t>HP LCD 20" W2072B S/N:CNC201S7RS</t>
  </si>
  <si>
    <t>IT3-0220</t>
  </si>
  <si>
    <t>IT-3-0177</t>
  </si>
  <si>
    <t>IT3-0221</t>
  </si>
  <si>
    <t>IT-3-0178</t>
  </si>
  <si>
    <t>Wireless - QA (Aruba)</t>
  </si>
  <si>
    <t>NH_FL1_103</t>
  </si>
  <si>
    <t>Wireless - Avionic (Aruba)</t>
  </si>
  <si>
    <t>Wireless - Store (Aruba)</t>
  </si>
  <si>
    <t>Wireless - Accounting (Aruba)</t>
  </si>
  <si>
    <t>Wireless - Hangar (Aruba)</t>
  </si>
  <si>
    <t>IT-3-0232</t>
  </si>
  <si>
    <t>Aruba Instant IAP-103 Wireless Access Point,802.11n,2x2:2,</t>
  </si>
  <si>
    <t>OIT-0067</t>
  </si>
  <si>
    <t>Wireless Switch</t>
  </si>
  <si>
    <t>Access Switch (Tech Record)</t>
  </si>
  <si>
    <t>SSD 120Gb from Wanchai</t>
  </si>
  <si>
    <t>อยู่ไหน</t>
  </si>
  <si>
    <t>3Com Switch</t>
  </si>
  <si>
    <t>3Com</t>
  </si>
  <si>
    <t>Access Switch (FO room)</t>
  </si>
  <si>
    <t>Access Switch (Mat Plan)</t>
  </si>
  <si>
    <t>D-LINK 10/100 Mbps</t>
  </si>
  <si>
    <t>CN_01_102</t>
  </si>
  <si>
    <t>10/100 Mbps 16 port</t>
  </si>
  <si>
    <t>10/100 Mbps 24 port</t>
  </si>
  <si>
    <t>JCB-IT3-0108</t>
  </si>
  <si>
    <t>SCGFS1003 Intranet</t>
  </si>
  <si>
    <t>IT-3-0239</t>
  </si>
  <si>
    <t>vCenter Server</t>
  </si>
  <si>
    <t>Network Storage</t>
  </si>
  <si>
    <t>Assembly Server</t>
  </si>
  <si>
    <t>พี่เหม่งยืมใช้งาน</t>
  </si>
  <si>
    <t>CN_09_101</t>
  </si>
  <si>
    <t>JCB-IT3-0121</t>
  </si>
  <si>
    <t>Firewall</t>
  </si>
  <si>
    <t>WatchGuard</t>
  </si>
  <si>
    <t>XTM 3</t>
  </si>
  <si>
    <t>JCB-IT3-0106</t>
  </si>
  <si>
    <t>Storage</t>
  </si>
  <si>
    <t>Buffalo</t>
  </si>
  <si>
    <t>LS-QVL</t>
  </si>
  <si>
    <t>WatchGuard Firewall</t>
  </si>
  <si>
    <t>OE-0090</t>
  </si>
  <si>
    <t>NH_FL1_113</t>
  </si>
  <si>
    <t>Playstation 2</t>
  </si>
  <si>
    <t>SCG-IT3-0120</t>
  </si>
  <si>
    <t>IT3-0179</t>
  </si>
  <si>
    <t>Projector - Container</t>
  </si>
  <si>
    <t>IT3-0108</t>
  </si>
  <si>
    <t>IT-3-0067</t>
  </si>
  <si>
    <t>Projector BenQ MP525P</t>
  </si>
  <si>
    <t>BenQ Projector</t>
  </si>
  <si>
    <t>Projector Acer X1213PH-3D+Screen:Hangar AW139 (2/2 @ Speedway)</t>
  </si>
  <si>
    <t>CN_08_101</t>
  </si>
  <si>
    <t>IT-3-0136</t>
  </si>
  <si>
    <t>IT3-0085</t>
  </si>
  <si>
    <t>IT-3-0046</t>
  </si>
  <si>
    <t>IT3-0086</t>
  </si>
  <si>
    <t>IT-3-0047</t>
  </si>
  <si>
    <t>Server 1U Rack I</t>
  </si>
  <si>
    <t>Server 1U Rack II</t>
  </si>
  <si>
    <t>Linux NAS Storage</t>
  </si>
  <si>
    <t>OIT-0024, OIT-0025, OIT-0026</t>
  </si>
  <si>
    <t>Polycom - Emergency Call</t>
  </si>
  <si>
    <t>IT3-0024</t>
  </si>
  <si>
    <t>Sold</t>
  </si>
  <si>
    <t>SFS-ADM-0005</t>
  </si>
  <si>
    <t>IT3-0098</t>
  </si>
  <si>
    <t>IT-3-0057</t>
  </si>
  <si>
    <t>CPU Intel Core2Duo E7400,MB ASUS,HDD Seagate,DDR,C</t>
  </si>
  <si>
    <t>ไม่มี record บนระบบของบัญชีแล้ว</t>
  </si>
  <si>
    <t>IT3-0071</t>
  </si>
  <si>
    <t>ไม่มีบันทึกในไฟล์ของบัญชี</t>
  </si>
  <si>
    <t>IT3-0156</t>
  </si>
  <si>
    <t>IT-3-0113</t>
  </si>
  <si>
    <t>Tablet Iconia Acer W501_3G (20900)</t>
  </si>
  <si>
    <t>Tablet</t>
  </si>
  <si>
    <t>Tablet Iconia</t>
  </si>
  <si>
    <t>IT3-0032</t>
  </si>
  <si>
    <t>OIT-0031</t>
  </si>
  <si>
    <t>OIT-0035</t>
  </si>
  <si>
    <t>Syndome</t>
  </si>
  <si>
    <t>SCG-IT-0111</t>
  </si>
  <si>
    <t>HP All-in-one</t>
  </si>
  <si>
    <t>OIT-0099</t>
  </si>
  <si>
    <t>OIT-0034</t>
  </si>
  <si>
    <t>OIT-0051</t>
  </si>
  <si>
    <t>OIT-0071</t>
  </si>
  <si>
    <t>SCG-IT3-0110</t>
  </si>
  <si>
    <t>Thananaris Sutthisrisilapa</t>
  </si>
  <si>
    <t>OIT-0054</t>
  </si>
  <si>
    <t>IT3-0175</t>
  </si>
  <si>
    <t>IT3-0180</t>
  </si>
  <si>
    <t>IT3-0069</t>
  </si>
  <si>
    <t>IT3-0059</t>
  </si>
  <si>
    <t>ไม่มีในบันทึกรายการของบัญชี</t>
  </si>
  <si>
    <t>Condition</t>
  </si>
  <si>
    <t>Usage time</t>
  </si>
  <si>
    <t>Description</t>
  </si>
  <si>
    <t>Notebook usage &lt; 1 Year</t>
  </si>
  <si>
    <t>No need to reserve budget for buynew or repairing</t>
  </si>
  <si>
    <t>1 Year &lt; usage &lt; 2 Years</t>
  </si>
  <si>
    <t>1500</t>
  </si>
  <si>
    <t>2 Years &lt; usage &lt; 3 Years</t>
  </si>
  <si>
    <t>2000</t>
  </si>
  <si>
    <t>3 Years &lt; usage &lt; 4 Years</t>
  </si>
  <si>
    <t>Reserve budget for repair (5,000) or buy upon condition of use</t>
  </si>
  <si>
    <t>usage &gt; 4 Years</t>
  </si>
  <si>
    <t>Reserve budget for buy</t>
  </si>
  <si>
    <t>PC, Monitor, Printer usage &lt; 1 Years</t>
  </si>
  <si>
    <t>2500</t>
  </si>
  <si>
    <t>4 Years &lt; usage &lt; 5 Years</t>
  </si>
  <si>
    <t>usage &gt; 5 Years</t>
  </si>
  <si>
    <t>Item</t>
  </si>
  <si>
    <t>buy</t>
  </si>
  <si>
    <t>Repair</t>
  </si>
  <si>
    <t xml:space="preserve">CPU - User </t>
  </si>
  <si>
    <t>year</t>
  </si>
  <si>
    <t>CPU - Power User</t>
  </si>
  <si>
    <t>Notebook - User</t>
  </si>
  <si>
    <t>20,000</t>
  </si>
  <si>
    <t>Notebook - Power User</t>
  </si>
  <si>
    <t>25,000</t>
  </si>
  <si>
    <t>Harddisk (PC, Notebook, Server)</t>
  </si>
  <si>
    <t>3000-15000</t>
  </si>
  <si>
    <t>warranty/replace</t>
  </si>
  <si>
    <t>PC - Tower</t>
  </si>
  <si>
    <t>Printer - Laset</t>
  </si>
  <si>
    <t>Printer - Inkjet</t>
  </si>
  <si>
    <t>Switch L2</t>
  </si>
  <si>
    <t>Switch L3</t>
  </si>
  <si>
    <t>UPS(1000VA)</t>
  </si>
  <si>
    <t>2,000</t>
  </si>
  <si>
    <t>800</t>
  </si>
  <si>
    <t>Wireless (Aruba)</t>
  </si>
  <si>
    <t>UPS(Server)</t>
  </si>
  <si>
    <t>30% or ma</t>
  </si>
  <si>
    <t>60000-300000</t>
  </si>
  <si>
    <t>On Shore</t>
  </si>
  <si>
    <t>เครื่องเก่าซิน Phantira</t>
  </si>
  <si>
    <t>Mike Dorset</t>
  </si>
  <si>
    <t>ในบันทึกของบัญชีสลับ type กับ IT3-0187</t>
  </si>
  <si>
    <t>ในบันทึกของบัญชีสลับ Type กับ IT3-0186</t>
  </si>
  <si>
    <t>Console computer</t>
  </si>
  <si>
    <t>เครื่อง Flight SIM เก่า</t>
  </si>
  <si>
    <t>IT3-0119</t>
  </si>
  <si>
    <t>IT-3-0077</t>
  </si>
  <si>
    <t>VPN Box : Zyxel Zywall USG100 VPN IPSEC/L2TP 5G BE</t>
  </si>
  <si>
    <t>ZyXEL ZyWall</t>
  </si>
  <si>
    <t>2. อุปกรณ์บางอย่างเช่น UPS ไม่มีการติด Asset และได้ถูกทำลายไปแล้ว อาจจะอยู่ในกลุ่มที่หาไม่เจอหรือไม่</t>
  </si>
  <si>
    <t>1. มีอุปกรณ์บางตัวในที่นี้ และบางตัวที่ถูกแทงจำหน่ายไปแล้ว แต่ยังปรากฏอยู่ในการนับครั้งนี้</t>
  </si>
  <si>
    <t>ข้อสังเกต</t>
  </si>
  <si>
    <t>ServerRamcoPhaseII</t>
  </si>
  <si>
    <t>Server System (Old purpose for Ramco Phase II)</t>
  </si>
  <si>
    <t>K.Tassanee Thongchom</t>
  </si>
  <si>
    <t>NotebookDellInspiron</t>
  </si>
  <si>
    <t>Notebook Dell Inspiron5458-W560224 TH-Black/i5-5200U(S/N:7B35R32)</t>
  </si>
  <si>
    <t>IT-3-0238</t>
  </si>
  <si>
    <t>SwitchCiscoSRW224G4K</t>
  </si>
  <si>
    <t>Switch Cisco SRW224G4-K9-24 Port 10/100 Managed L3 Switch</t>
  </si>
  <si>
    <t>IT-3-0237</t>
  </si>
  <si>
    <t>S76COutdoorAccessPoi</t>
  </si>
  <si>
    <t>S76C+ Outdoor Access Point Including Installation:Ubiquiti UAP Outdoor:HFDM Project UTP</t>
  </si>
  <si>
    <t>IT-3-0234</t>
  </si>
  <si>
    <t>DesktopPCDellInsprio</t>
  </si>
  <si>
    <t>Desktop PC Dell Insprion3847MT-W260931TH</t>
  </si>
  <si>
    <t>IT-3-0233</t>
  </si>
  <si>
    <t>ArubaInstantIAP103Wi</t>
  </si>
  <si>
    <t>K.Suttisak Vanichkajorn (Resigned)</t>
  </si>
  <si>
    <t>NotebookMacbookpro13</t>
  </si>
  <si>
    <t>Dell(TM)Professional</t>
  </si>
  <si>
    <t>Dell(TM) Professional P2213 22" Monitor with LED3Yr.:HFDM AW139 Computer II</t>
  </si>
  <si>
    <t>IT-3-0230</t>
  </si>
  <si>
    <t>Dell(TM) Professional P2213 22" Monitor with LED3Yr.:HFDM AW139 Computer I</t>
  </si>
  <si>
    <t>IT-3-0229</t>
  </si>
  <si>
    <t>DellOptiPlex9020Mini</t>
  </si>
  <si>
    <t>Dell OptiPlex 9020 Mini Tower i7-4790 16GB:HFDM Aw139 Computer Base Station(SKL)</t>
  </si>
  <si>
    <t>IT-3-0228</t>
  </si>
  <si>
    <t>K.Wongtong Thaechateerapab</t>
  </si>
  <si>
    <t>NotebookAsusUX301LAC</t>
  </si>
  <si>
    <t>Notebook Asus UX301LA-C4085H S/N : E8N0CY22434833E</t>
  </si>
  <si>
    <t>IT-3-0227</t>
  </si>
  <si>
    <t>NBAsusK555LDXX284DSu</t>
  </si>
  <si>
    <t>NBAsusK455LDWX067D#E</t>
  </si>
  <si>
    <t>(AIO)DellInspironOne</t>
  </si>
  <si>
    <t>JIBComputerNotebookD</t>
  </si>
  <si>
    <t>Notebook DELL#S/N:DHWS812</t>
  </si>
  <si>
    <t>IT-3-0223</t>
  </si>
  <si>
    <t>PrinterBROTHER#MFCL2</t>
  </si>
  <si>
    <t>Printer BROTHER#MFC-L2700DW</t>
  </si>
  <si>
    <t>IT-3-0222</t>
  </si>
  <si>
    <t>K.Surajit Kinmunag</t>
  </si>
  <si>
    <t>NoteBookHP14D106TX71</t>
  </si>
  <si>
    <t>NoteBookDellN3542W56</t>
  </si>
  <si>
    <t>K.Brain Cooper</t>
  </si>
  <si>
    <t>NoteBookLenovoIdeaCe</t>
  </si>
  <si>
    <r>
      <rPr>
        <strike/>
        <sz val="11"/>
        <color rgb="FFFF0000"/>
        <rFont val="Calibri"/>
        <family val="2"/>
        <scheme val="minor"/>
      </rPr>
      <t xml:space="preserve">Note Book </t>
    </r>
    <r>
      <rPr>
        <sz val="11"/>
        <color theme="1"/>
        <rFont val="Calibri"/>
        <family val="2"/>
        <scheme val="minor"/>
      </rPr>
      <t>Lenovo IdeaCenter C360 (57328621) SVS81610911</t>
    </r>
  </si>
  <si>
    <t>IT-3-0218</t>
  </si>
  <si>
    <t>IT3-0261</t>
  </si>
  <si>
    <t>HPPC(Allinone)Pavili</t>
  </si>
  <si>
    <t>LaserPrinterSamsungP</t>
  </si>
  <si>
    <t>PanasonicToughpadFZG</t>
  </si>
  <si>
    <t>Panasonic Toughpad FZ-G1 10.1 in Core-i5 1.9GHz 128GB-SSD,4GB Win8 64-bit,3Yrs</t>
  </si>
  <si>
    <t>IT3-0258</t>
  </si>
  <si>
    <t>IT3-0257</t>
  </si>
  <si>
    <t>K.Shatana (Not employee)</t>
  </si>
  <si>
    <t>NotebookDellV523401U</t>
  </si>
  <si>
    <t>Notebook Dell V523401UTHR Inpiron 3460/Silver#7STCVW1</t>
  </si>
  <si>
    <t>IT-3-0213</t>
  </si>
  <si>
    <t>IT3-0256</t>
  </si>
  <si>
    <t>ServerRamcoSystem</t>
  </si>
  <si>
    <t>เอาไว้update GPS ของSFE</t>
  </si>
  <si>
    <t>NotebookPSKHGL00C002</t>
  </si>
  <si>
    <t>NotebookAsusK450CCWX</t>
  </si>
  <si>
    <t>HPPC(Allinone)Compaq</t>
  </si>
  <si>
    <t>NotebookAsusK46CBWX1</t>
  </si>
  <si>
    <t>ProjectorEPSONEBS12(</t>
  </si>
  <si>
    <t>Laser(Allinone)HPM15</t>
  </si>
  <si>
    <t>NotebookLenovoG400i5</t>
  </si>
  <si>
    <t>CiscoSwitch20PortGig</t>
  </si>
  <si>
    <t>Cisco Switch 20-Port Gigabit Managed II</t>
  </si>
  <si>
    <t>IT-3-0197</t>
  </si>
  <si>
    <t>IT3-0240</t>
  </si>
  <si>
    <t>SwitchCiscoCatalyst3</t>
  </si>
  <si>
    <t>CiscoSLMSG2002014TEU</t>
  </si>
  <si>
    <t>NotebookLenovoZ38059</t>
  </si>
  <si>
    <t>K.Mike Dorsett</t>
  </si>
  <si>
    <t>NotebookDellVostroVS</t>
  </si>
  <si>
    <t>NotebookDellW560303T</t>
  </si>
  <si>
    <t>Notebook Dell W560303TH&amp;Mouse Logitech (ITá¨é§ÁÕ¡ÒÃµèÍ ins ¨ÐäÁèà»ÅÕèÂ¹ÍÂèÒ§¹éÍÂ 1 »Õ¹Ñº¨Ò¡ 9/9/15)</t>
  </si>
  <si>
    <t>HPPC(Allinone)Omni12</t>
  </si>
  <si>
    <t>ProjectorEPSONEBX110</t>
  </si>
  <si>
    <t>ProjectorEPSONEBX11</t>
  </si>
  <si>
    <t>NotebookLenovoS40015</t>
  </si>
  <si>
    <t>ServerIBMSystemX3550</t>
  </si>
  <si>
    <t>Server IBM System X3550 M4,IBM Ultra Slim Enhanced SATA Multi Burner set</t>
  </si>
  <si>
    <t>IT-3-0182</t>
  </si>
  <si>
    <t>IT3-0225</t>
  </si>
  <si>
    <t>ArubaInstant93Wirele</t>
  </si>
  <si>
    <t>HPCompaqPro4300(Alli</t>
  </si>
  <si>
    <t>NotebookLenovoG48059</t>
  </si>
  <si>
    <t>K.Nabee Srisa-ard</t>
  </si>
  <si>
    <t>พี่เก่งใช้เก็บ log</t>
  </si>
  <si>
    <t>NotebookLenovoZSerie</t>
  </si>
  <si>
    <t>HPPC(Allinone)Lenovo</t>
  </si>
  <si>
    <t>K.Sura Chisattra</t>
  </si>
  <si>
    <t>ProjectorAcerP1223Sc</t>
  </si>
  <si>
    <t>NotebookLenovoThinkP</t>
  </si>
  <si>
    <t>IT ประเมินว่าซ่อมไม่คุ้ม</t>
  </si>
  <si>
    <t>PrinterLaser(Allinon</t>
  </si>
  <si>
    <t>NotebookLenovo</t>
  </si>
  <si>
    <t>LCD20"HP(20X11DVI)B'</t>
  </si>
  <si>
    <t>CPUHPPavillionP21300</t>
  </si>
  <si>
    <t>LCD20"HP(W2072BSPK)B</t>
  </si>
  <si>
    <t>CPUHPPavillionP21231</t>
  </si>
  <si>
    <t>NotebookDELLInspiron</t>
  </si>
  <si>
    <t>HPLCD20"W2072BSPK</t>
  </si>
  <si>
    <t>ไม่ได้ใช้งาน</t>
  </si>
  <si>
    <t>PolycomSoundstationV</t>
  </si>
  <si>
    <t>NotebookDELLInspirow</t>
  </si>
  <si>
    <t>LCD20"Samsung</t>
  </si>
  <si>
    <t>HPLaserJetPro100Colo</t>
  </si>
  <si>
    <t>NotebookToshibaZ8302</t>
  </si>
  <si>
    <t>Speedway</t>
  </si>
  <si>
    <t>ProjectorAcerX1213PH</t>
  </si>
  <si>
    <t>ProjectorAcerX1120HS</t>
  </si>
  <si>
    <t>LCD185"ACER</t>
  </si>
  <si>
    <t>NotebookLenovoZ370i3</t>
  </si>
  <si>
    <t>CPUHPPavillionP62070</t>
  </si>
  <si>
    <t>CN_02_101</t>
  </si>
  <si>
    <t>HPLCD20"W2072BSNCNC2</t>
  </si>
  <si>
    <t>IT-3-0126</t>
  </si>
  <si>
    <t>CPUHPPavillionP62082</t>
  </si>
  <si>
    <t>HPLCD20"S2032</t>
  </si>
  <si>
    <t>NotebookLenovoZ470i5</t>
  </si>
  <si>
    <t>LCDHPPavillions20322</t>
  </si>
  <si>
    <t>LCDHPPavillionP62082</t>
  </si>
  <si>
    <t>เครื่องสำรอง FO</t>
  </si>
  <si>
    <t>ORK_IT02 ตู้เก็บของหลังตรี</t>
  </si>
  <si>
    <t>NotebookLenovoVSerie</t>
  </si>
  <si>
    <t>Notebook Lenovo V Series V470 P/N:59313102#S/N:WB02749826</t>
  </si>
  <si>
    <t>IT-3-0114</t>
  </si>
  <si>
    <t>IT3-0157</t>
  </si>
  <si>
    <t>TabletIconiaAcerW501</t>
  </si>
  <si>
    <t>NotebookLenovoU160i5</t>
  </si>
  <si>
    <t>Notebook Lenovo U160/i5 430UM-BLACK (59305300)</t>
  </si>
  <si>
    <t>IT-3-0111</t>
  </si>
  <si>
    <t>IT3-0154</t>
  </si>
  <si>
    <t>เป็นอุปกรณ์เสียที่ถูกเก็บไว้ในลิ้นชักห้องไอทีฝั่ง S76 สันนิษฐานว่าอุปกรณ์สูญหายระหว่างการขนย้ายจาก S76 ไป AW139 ต้นปี 2014</t>
  </si>
  <si>
    <t>ข้อมูลตรวจนับปี 12 อยู่ที่ HG_S76_F2_203 (IT&amp;GSE Office)</t>
  </si>
  <si>
    <t>SYS2UOWK0034OutdoorW</t>
  </si>
  <si>
    <t>SYS2U OWK-0034-Outdoor Wireless Kit PTP (2.4 Ghz)</t>
  </si>
  <si>
    <t>IT-3-0110</t>
  </si>
  <si>
    <t>IT3-0153</t>
  </si>
  <si>
    <t>LCD20"HPCompaqS2021q</t>
  </si>
  <si>
    <t>CPUCompaqPresarioCQ3</t>
  </si>
  <si>
    <t>NotebookLenovoZ460i3</t>
  </si>
  <si>
    <t>NH_FL1_119 (ส่วนกลางFO)</t>
  </si>
  <si>
    <t>Cisco24Port10100Mana</t>
  </si>
  <si>
    <t>CiscoRackMountSwitch</t>
  </si>
  <si>
    <t>HPCompaqLCD20"S2021Q</t>
  </si>
  <si>
    <t>LCDCompaqS2021Q508cm</t>
  </si>
  <si>
    <t>CPUHPCompaqCQ3572LSN</t>
  </si>
  <si>
    <t>K.Tisanu's house</t>
  </si>
  <si>
    <t>PrinterHPColorLaserJ</t>
  </si>
  <si>
    <t>Printer HP Color Laser Jet CP1515N (K.Tisanu)</t>
  </si>
  <si>
    <t>IT-3-0094</t>
  </si>
  <si>
    <t>IT3-0137</t>
  </si>
  <si>
    <t>SamsungLCD185"ÃØè¹E1</t>
  </si>
  <si>
    <t>Samsung LCD 18.5" ÃØè¹E1920X S/N:PE22HD87921194</t>
  </si>
  <si>
    <t>CPUDell(TM)VostroMin</t>
  </si>
  <si>
    <t>HPLaserJetProP1102wP</t>
  </si>
  <si>
    <t>SamsungPrinterCLX317</t>
  </si>
  <si>
    <t>NotebookLenovoG460Co</t>
  </si>
  <si>
    <t>Notebook Lenovo G460 Core 13 330M</t>
  </si>
  <si>
    <t>IT-3-0089</t>
  </si>
  <si>
    <t>IT3-0131</t>
  </si>
  <si>
    <t>NotebookLenovoB460</t>
  </si>
  <si>
    <t>NotebookLenovoB460i3</t>
  </si>
  <si>
    <t>MonitorLCDLG19"W1934</t>
  </si>
  <si>
    <t>CPULenovoM58e7270RW1</t>
  </si>
  <si>
    <t>CPU Lenovo M58e 7270RW1 (No monitor) (II)</t>
  </si>
  <si>
    <t>IT-3-0085</t>
  </si>
  <si>
    <t>IT3-0127</t>
  </si>
  <si>
    <t>CPULenovoA587515RP3(</t>
  </si>
  <si>
    <t>Spare ไว้ห้องช่างสำหรับใช้เวลา inspection</t>
  </si>
  <si>
    <t>NotebookLenovoÃØè¹B4</t>
  </si>
  <si>
    <t>VPNBoxZyxelZywellUSG</t>
  </si>
  <si>
    <t>PrinterSamsungMultif</t>
  </si>
  <si>
    <t>Printer Samsung Multifunction SCX-482-4Fn</t>
  </si>
  <si>
    <t>IT-3-0074</t>
  </si>
  <si>
    <t>MonitorLCDLG19"L1W19</t>
  </si>
  <si>
    <t>K. Napapatch Insanong ฝาก K. Sarayuth (store officer) คืนของที่ SKL เรียบร้อยแล้ว</t>
  </si>
  <si>
    <t>K.Sarayuth Khankhua</t>
  </si>
  <si>
    <t>HPOfficeJetH470BMobi</t>
  </si>
  <si>
    <t>HP Office JetH470B Mobile Printer</t>
  </si>
  <si>
    <t>IT-3-0071</t>
  </si>
  <si>
    <t>IT3-0113</t>
  </si>
  <si>
    <t>LenovoThinkPadEdge13</t>
  </si>
  <si>
    <t>LenovoThinkCenterA58</t>
  </si>
  <si>
    <t>ProjectorBenQMP525P</t>
  </si>
  <si>
    <t>Wireless7760AGAccess</t>
  </si>
  <si>
    <t>Wireless 7760AG Access Point 3CRWE776075</t>
  </si>
  <si>
    <t>IT-3-0066</t>
  </si>
  <si>
    <t>IT3-0107</t>
  </si>
  <si>
    <t>ComputerLenovoM58E(N</t>
  </si>
  <si>
    <t>จากข้อมูลเก่าปี 2012 เป็นอุปกรณ์ที่ถูกใช้งานโดยคุณ Darin ที่ Office นาสาร สันนิษฐานว่าน่าจะถูกทำลายหรือสูญหายระหว่างการขนย้าย</t>
  </si>
  <si>
    <t>Nasarn Office K.Darin (ข้อมูลitปี12)</t>
  </si>
  <si>
    <t>UPSAPCBLACKPRO800VA</t>
  </si>
  <si>
    <t>UPS APC BLACK PRO800VA</t>
  </si>
  <si>
    <t>IT-3-0062</t>
  </si>
  <si>
    <t>IT3-0103</t>
  </si>
  <si>
    <t>COMPUTERFRAME</t>
  </si>
  <si>
    <t>DLINKGIGABITSWITCH14</t>
  </si>
  <si>
    <t>WIRELESS7760AGACCESS</t>
  </si>
  <si>
    <t>WIRELESS 7760AG ACCESS POINT</t>
  </si>
  <si>
    <t>IT-3-0058</t>
  </si>
  <si>
    <t>IT3-0099</t>
  </si>
  <si>
    <t>CPUIntelCore2DuoE740</t>
  </si>
  <si>
    <t>ComputerNoteBookTosh</t>
  </si>
  <si>
    <t>ComputerACERASM38007</t>
  </si>
  <si>
    <t>ComputerNotebookAcer</t>
  </si>
  <si>
    <t>อ้างอิงจากไฟล์ Asset ของพี่บอยปี 2012 ไม่เคยมี record ไม่เคยเห็นอุปกรณ์</t>
  </si>
  <si>
    <t>Maintenace Room (ข้อมูลitปี12)</t>
  </si>
  <si>
    <t>PrinterSamsungCLP610</t>
  </si>
  <si>
    <t>Printer Samsung CLP-610ND (Color Laser Printer</t>
  </si>
  <si>
    <t>IT-3-0052</t>
  </si>
  <si>
    <t>IT3-0092</t>
  </si>
  <si>
    <t>HDDBackup1TB</t>
  </si>
  <si>
    <t>HDD Backup 1 TB</t>
  </si>
  <si>
    <t>IT-3-0048</t>
  </si>
  <si>
    <t>IT3-0087</t>
  </si>
  <si>
    <t>Server1URackII</t>
  </si>
  <si>
    <t>Server1URackI</t>
  </si>
  <si>
    <t>LCDMonitorSamsung19"</t>
  </si>
  <si>
    <t>LCDmonitorSamsung19"</t>
  </si>
  <si>
    <t>ComputeriMacALCore2D</t>
  </si>
  <si>
    <t>Computer iMac AL Core 2 Duo 24"/2.4Ghz/1GB/320GB</t>
  </si>
  <si>
    <t>IT-3-0039</t>
  </si>
  <si>
    <t>IT3-0072</t>
  </si>
  <si>
    <t>LCDmonitorLGL194WT19</t>
  </si>
  <si>
    <t>LCD monitor LG L194WT 19"</t>
  </si>
  <si>
    <t>IT-3-0037</t>
  </si>
  <si>
    <t>IT3-0070</t>
  </si>
  <si>
    <t>Server IT</t>
  </si>
  <si>
    <t>UPSAPCSUA3000ISmart3</t>
  </si>
  <si>
    <t>PCAcerAspireM600F7AU</t>
  </si>
  <si>
    <t>IBMLenovoÃØè¹R51inte</t>
  </si>
  <si>
    <t>IBM Lenovo ÃØè¹R51 intel pentium M1.6GHz Notebook</t>
  </si>
  <si>
    <t>ComputerSet</t>
  </si>
  <si>
    <t>For K.Tisanu (ข้อมูลitปี12)</t>
  </si>
  <si>
    <t>GC89EDGEWirelessLANP</t>
  </si>
  <si>
    <t>GC89 EDGE/Wireless LAN PC Card</t>
  </si>
  <si>
    <t>IT-3-0025</t>
  </si>
  <si>
    <t>IT3-0056</t>
  </si>
  <si>
    <t>LGLCDMonitor19"L194W</t>
  </si>
  <si>
    <t>IT000138ACERLCDMonit</t>
  </si>
  <si>
    <t>IT000131HPLaserJet30</t>
  </si>
  <si>
    <t>IT000106NotebookIBMR</t>
  </si>
  <si>
    <t>Accesspoint(SMCWBR14</t>
  </si>
  <si>
    <t>Access point (SMCWBR 14-G)</t>
  </si>
  <si>
    <t>IT-3-0020</t>
  </si>
  <si>
    <t>IT3-0047</t>
  </si>
  <si>
    <t>IT000099DesktopPCAce</t>
  </si>
  <si>
    <t>จากเอกสารเก่าได้ทำจำหน่ายไปแล้วตั้งแต่ปี2012</t>
  </si>
  <si>
    <t>Donate (ข้อมูลitปี12)</t>
  </si>
  <si>
    <t>IT000076UPSPOWERGARD</t>
  </si>
  <si>
    <t>IT000076 - UPS POWERGARD PE-75</t>
  </si>
  <si>
    <t>IT-3-0018</t>
  </si>
  <si>
    <t>IT3-0040</t>
  </si>
  <si>
    <t>IT-3-0017</t>
  </si>
  <si>
    <t>IT3-0039</t>
  </si>
  <si>
    <t>IT-3-0016</t>
  </si>
  <si>
    <t>IT3-0038</t>
  </si>
  <si>
    <t>IT-3-0015</t>
  </si>
  <si>
    <t>IT3-0037</t>
  </si>
  <si>
    <t xml:space="preserve">ข้อมูลตรวจนับปี 12 อยู่ที่ NH_FL1_113 (Conference Room) </t>
  </si>
  <si>
    <t>IT000075APCSmartUPS(</t>
  </si>
  <si>
    <t>IT000075 - APC Smart UPS (A2-SUA750i) 750VA (500W)</t>
  </si>
  <si>
    <t>IT-3-0014</t>
  </si>
  <si>
    <t>IT3-0034</t>
  </si>
  <si>
    <t>จากข้อมูลเก่าปี 2012 เป็นอุปกรณ์เสียที่เก็บไว้ห้องใต้บันไดฝั่ง S76 ไม่เคยมีอยู่ใน recordไอทีที่ผมได้รับมาจากพี่บอยปลายปี 2012 ไม่เคยเห็นอุปกรณ์ สันนิษฐานว่าอุปกรณ์ถูกจำหน่ายไปแล้วหรือสูญหายระหว่างการขนย้ายจาก S76 ไป AW139 ต้นปี 2014</t>
  </si>
  <si>
    <t>Server Room@S76  (ข้อมูลitปี12)</t>
  </si>
  <si>
    <t>DesktopAcerAspireE50</t>
  </si>
  <si>
    <t>Desktop Acer Aspire E500/P.4 IV</t>
  </si>
  <si>
    <t>IT-3-0013</t>
  </si>
  <si>
    <t>IT3-0033</t>
  </si>
  <si>
    <t>Broken ห้องใต้บันได (ข้อมูลitปี12)</t>
  </si>
  <si>
    <t>IT000075APCUPSSmart7</t>
  </si>
  <si>
    <t>IT000075 - APC UPS Smart750I V</t>
  </si>
  <si>
    <t>IT-3-0011</t>
  </si>
  <si>
    <t>IT3-0029</t>
  </si>
  <si>
    <t>IT000104NotebookIBMR</t>
  </si>
  <si>
    <t>IT000071160GB72kSATA</t>
  </si>
  <si>
    <t>IT00085Notebook(IBMR</t>
  </si>
  <si>
    <t>IT00068Notebook(IBMR</t>
  </si>
  <si>
    <t>รอใบทำลายสินทรัพย์จากแผนกit</t>
  </si>
  <si>
    <t>IT000067RAMforML110</t>
  </si>
  <si>
    <t>IT000067 - RAM for ML110</t>
  </si>
  <si>
    <t>IT-3-0005</t>
  </si>
  <si>
    <t>IT3-0016</t>
  </si>
  <si>
    <t>IT-3-0004</t>
  </si>
  <si>
    <t>IT3-0015</t>
  </si>
  <si>
    <t>IT-3-0003</t>
  </si>
  <si>
    <t>IT3-0014</t>
  </si>
  <si>
    <t>IT000002PCISwitching</t>
  </si>
  <si>
    <t>Location Check 2015</t>
  </si>
  <si>
    <t>Net book value 29/02/16</t>
  </si>
  <si>
    <t>Depreciation</t>
  </si>
  <si>
    <t>Acquisition
price</t>
  </si>
  <si>
    <t>Search name</t>
  </si>
  <si>
    <t>Name</t>
  </si>
  <si>
    <t>Fixed asset number</t>
  </si>
  <si>
    <t>Fixed asset reference</t>
  </si>
  <si>
    <t>Fixed asset group</t>
  </si>
  <si>
    <t>CCTV monitor</t>
  </si>
  <si>
    <t>HDD Backup 1 TB price 22000</t>
  </si>
  <si>
    <t>???</t>
  </si>
  <si>
    <t>คืออะไร หามาจากไหน</t>
  </si>
  <si>
    <t>????</t>
  </si>
  <si>
    <t>3Com Wireless</t>
  </si>
  <si>
    <t>เก็บที่ตู้เก็บของหน้าห้องไอที</t>
  </si>
  <si>
    <t>หาเจอในห้อง 118 confirm อีกที</t>
  </si>
  <si>
    <t>IT BKK</t>
  </si>
  <si>
    <t>18.5 Digital Monitor</t>
  </si>
  <si>
    <t>AD,File Share Server</t>
  </si>
  <si>
    <t>Toughpad</t>
  </si>
  <si>
    <t>Lenovo IdeaCenter C360 (57328621) SVS81610911</t>
  </si>
  <si>
    <t>Authorized</t>
  </si>
  <si>
    <t>Amdin</t>
  </si>
  <si>
    <t>Admin</t>
  </si>
  <si>
    <t>Pilot</t>
  </si>
  <si>
    <t>Kelvin Yeates</t>
  </si>
  <si>
    <t>NH_FL1_118/2</t>
  </si>
  <si>
    <t>Borrow for HUM testing on 18 Apr 2016</t>
  </si>
  <si>
    <t>ไม่สำรองไฟ (ซื้อตัวใหม่มาแทนเมื่อ 27/04/2016)</t>
  </si>
  <si>
    <t>OIT-0061</t>
  </si>
  <si>
    <t>Radio</t>
  </si>
  <si>
    <t>CS 650</t>
  </si>
  <si>
    <t>BX625CI-MS</t>
  </si>
  <si>
    <t>ซื้อทดแทน OIT-0077</t>
  </si>
  <si>
    <t>ซื้อทดแทน OIT-0072</t>
  </si>
  <si>
    <t>OIT-0130</t>
  </si>
  <si>
    <t>OIT-0131</t>
  </si>
  <si>
    <t>ORK</t>
  </si>
  <si>
    <t>พี่อู๊ดดี้ทำเรื่องย้ายจาก UTP ไป ORK วันที่ 29 April 16</t>
  </si>
  <si>
    <t>IT-3-0241</t>
  </si>
  <si>
    <t>Pavilion 14-ab158TX (14) White</t>
  </si>
  <si>
    <t>Have Warranty 2 Yrs(2016)</t>
  </si>
  <si>
    <t>Acquisition date</t>
  </si>
  <si>
    <t>Status 
(In used/Spare/Damage)</t>
  </si>
  <si>
    <t>Responsible Dept.</t>
  </si>
  <si>
    <t xml:space="preserve">Action </t>
  </si>
  <si>
    <t>Picture</t>
  </si>
  <si>
    <t>Remark 2</t>
  </si>
  <si>
    <t>Sale</t>
  </si>
  <si>
    <t>OE-0009</t>
  </si>
  <si>
    <t>OFFE-0008</t>
  </si>
  <si>
    <t>Wireless tel. PANA KX-TG2424BX</t>
  </si>
  <si>
    <t>WirelesstelPANAKXTG2</t>
  </si>
  <si>
    <t>Write off</t>
  </si>
  <si>
    <t>OE-0059</t>
  </si>
  <si>
    <t>OFFE-0051</t>
  </si>
  <si>
    <t>PABX Forth DS-616Cid</t>
  </si>
  <si>
    <t>PABXForthDS616Cid</t>
  </si>
  <si>
    <t>ไม่ได้ใช้</t>
  </si>
  <si>
    <t>OE-0089</t>
  </si>
  <si>
    <t>OFFE-0077</t>
  </si>
  <si>
    <t>Set up equipment for Telephone system including LAN</t>
  </si>
  <si>
    <t>SetupequipmentforTel</t>
  </si>
  <si>
    <t>PTTEP(Scrap)</t>
  </si>
  <si>
    <t>ไม่ใช่พื้นที่ของSFS
งานติดตั้งสายLANและสายโทรศัพท์สำหรับอาคารใหม่ที่PTTEP 
ไม่มีการติดTag</t>
  </si>
  <si>
    <t>OE-0132</t>
  </si>
  <si>
    <t>OFFE-0116</t>
  </si>
  <si>
    <t>Finger Scan # Watashi</t>
  </si>
  <si>
    <t>FingerScan#Watashi</t>
  </si>
  <si>
    <t>OE-0133</t>
  </si>
  <si>
    <t>OFFE-0117</t>
  </si>
  <si>
    <t>K.Robert Guthrie</t>
  </si>
  <si>
    <t>เครื่องเก่า K.Mayuree</t>
  </si>
  <si>
    <t>Noppadol</t>
  </si>
  <si>
    <t>เครื่องเก่าพี่แป๊ะ</t>
  </si>
  <si>
    <t>เปลี่ยนแบตเตอรี่ครั้งที่ 1 ,บอร์ดเสียเอามาเก็บไว้ที่ IT (8/8/16) ถอด battery ออกเก็บไว้เพื่อใช้ในเครื่องอื่นแทน</t>
  </si>
  <si>
    <t>เอามาจากห้อง IT (8/8/16)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</si>
</sst>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.00_-;\-* #,##0.00_-;_-* \-??_-;_-@_-"/>
    <numFmt numFmtId="166" formatCode="#,##0.00\ &quot;F&quot;;\-#,##0.00\ &quot;F&quot;"/>
    <numFmt numFmtId="167" formatCode="dd\-mmm\-yy_)"/>
    <numFmt numFmtId="168" formatCode="_-* #,##0.00\ _D_M_-;\-* #,##0.00\ _D_M_-;_-* &quot;-&quot;??\ _D_M_-;_-@_-"/>
    <numFmt numFmtId="169" formatCode="0.0%"/>
    <numFmt numFmtId="170" formatCode="\t&quot;฿&quot;#,##0.00_);[Red]\(\t&quot;฿&quot;#,##0.00\)"/>
    <numFmt numFmtId="171" formatCode="0.00_)"/>
    <numFmt numFmtId="172" formatCode="_(* #,##0_);_(* \(#,##0\);_(* &quot;-&quot;??_);_(@_)"/>
    <numFmt numFmtId="173" formatCode="\£#,##0;&quot;-£&quot;#,##0"/>
    <numFmt numFmtId="174" formatCode="dd/mm/yyyy;@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4"/>
      <name val="Cordia New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  <charset val="222"/>
    </font>
    <font>
      <sz val="10"/>
      <color indexed="8"/>
      <name val="Arial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0"/>
      <color indexed="9"/>
      <name val="Arial"/>
      <family val="2"/>
    </font>
    <font>
      <sz val="10"/>
      <color theme="0"/>
      <name val="Arial"/>
      <family val="2"/>
      <charset val="222"/>
    </font>
    <font>
      <sz val="10"/>
      <color indexed="9"/>
      <name val="Arial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b/>
      <sz val="14"/>
      <color indexed="8"/>
      <name val="BrowalliaUPC"/>
      <family val="2"/>
    </font>
    <font>
      <sz val="10"/>
      <color indexed="20"/>
      <name val="Arial"/>
      <family val="2"/>
    </font>
    <font>
      <sz val="10"/>
      <color rgb="FF9C0006"/>
      <name val="Arial"/>
      <family val="2"/>
      <charset val="222"/>
    </font>
    <font>
      <sz val="10"/>
      <color indexed="20"/>
      <name val="Arial"/>
      <family val="2"/>
      <charset val="222"/>
    </font>
    <font>
      <sz val="11"/>
      <color indexed="20"/>
      <name val="Calibri"/>
      <family val="2"/>
      <charset val="222"/>
    </font>
    <font>
      <sz val="11"/>
      <color indexed="20"/>
      <name val="Tahoma"/>
      <family val="2"/>
      <charset val="222"/>
    </font>
    <font>
      <b/>
      <sz val="10"/>
      <color indexed="52"/>
      <name val="Arial"/>
      <family val="2"/>
    </font>
    <font>
      <b/>
      <sz val="10"/>
      <color rgb="FFFA7D00"/>
      <name val="Arial"/>
      <family val="2"/>
      <charset val="222"/>
    </font>
    <font>
      <b/>
      <sz val="10"/>
      <color indexed="52"/>
      <name val="Arial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52"/>
      <name val="Tahoma"/>
      <family val="2"/>
      <charset val="222"/>
    </font>
    <font>
      <b/>
      <sz val="10"/>
      <color indexed="9"/>
      <name val="Arial"/>
      <family val="2"/>
    </font>
    <font>
      <b/>
      <sz val="10"/>
      <color theme="0"/>
      <name val="Arial"/>
      <family val="2"/>
      <charset val="222"/>
    </font>
    <font>
      <b/>
      <sz val="10"/>
      <color indexed="9"/>
      <name val="Arial"/>
      <family val="2"/>
      <charset val="22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0"/>
      <name val="Arial"/>
      <family val="2"/>
      <charset val="222"/>
    </font>
    <font>
      <sz val="14"/>
      <name val="AngsanaUPC"/>
      <family val="1"/>
      <charset val="222"/>
    </font>
    <font>
      <sz val="9"/>
      <name val="Arial"/>
      <family val="2"/>
    </font>
    <font>
      <i/>
      <sz val="10"/>
      <color indexed="23"/>
      <name val="Arial"/>
      <family val="2"/>
    </font>
    <font>
      <i/>
      <sz val="10"/>
      <color rgb="FF7F7F7F"/>
      <name val="Arial"/>
      <family val="2"/>
      <charset val="222"/>
    </font>
    <font>
      <i/>
      <sz val="10"/>
      <color indexed="23"/>
      <name val="Arial"/>
      <family val="2"/>
      <charset val="222"/>
    </font>
    <font>
      <i/>
      <sz val="11"/>
      <color indexed="23"/>
      <name val="Calibri"/>
      <family val="2"/>
      <charset val="222"/>
    </font>
    <font>
      <i/>
      <sz val="11"/>
      <color indexed="23"/>
      <name val="Tahoma"/>
      <family val="2"/>
      <charset val="222"/>
    </font>
    <font>
      <sz val="10"/>
      <color indexed="17"/>
      <name val="Arial"/>
      <family val="2"/>
    </font>
    <font>
      <sz val="10"/>
      <color rgb="FF006100"/>
      <name val="Arial"/>
      <family val="2"/>
      <charset val="222"/>
    </font>
    <font>
      <sz val="10"/>
      <color indexed="17"/>
      <name val="Arial"/>
      <family val="2"/>
      <charset val="222"/>
    </font>
    <font>
      <sz val="11"/>
      <color indexed="17"/>
      <name val="Calibri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b/>
      <sz val="15"/>
      <color indexed="62"/>
      <name val="Arial"/>
      <family val="2"/>
    </font>
    <font>
      <b/>
      <sz val="15"/>
      <color theme="3"/>
      <name val="Arial"/>
      <family val="2"/>
      <charset val="222"/>
    </font>
    <font>
      <b/>
      <sz val="15"/>
      <color indexed="62"/>
      <name val="Arial"/>
      <family val="2"/>
      <charset val="222"/>
    </font>
    <font>
      <b/>
      <sz val="15"/>
      <color indexed="56"/>
      <name val="Arial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62"/>
      <name val="Arial"/>
      <family val="2"/>
    </font>
    <font>
      <b/>
      <sz val="13"/>
      <color theme="3"/>
      <name val="Arial"/>
      <family val="2"/>
      <charset val="222"/>
    </font>
    <font>
      <b/>
      <sz val="13"/>
      <color indexed="62"/>
      <name val="Arial"/>
      <family val="2"/>
      <charset val="222"/>
    </font>
    <font>
      <b/>
      <sz val="13"/>
      <color indexed="56"/>
      <name val="Arial"/>
      <family val="2"/>
      <charset val="222"/>
    </font>
    <font>
      <b/>
      <sz val="13"/>
      <color indexed="56"/>
      <name val="Calibri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62"/>
      <name val="Arial"/>
      <family val="2"/>
    </font>
    <font>
      <b/>
      <sz val="11"/>
      <color theme="3"/>
      <name val="Arial"/>
      <family val="2"/>
      <charset val="222"/>
    </font>
    <font>
      <b/>
      <sz val="11"/>
      <color indexed="62"/>
      <name val="Arial"/>
      <family val="2"/>
      <charset val="222"/>
    </font>
    <font>
      <b/>
      <sz val="11"/>
      <color indexed="56"/>
      <name val="Arial"/>
      <family val="2"/>
      <charset val="222"/>
    </font>
    <font>
      <b/>
      <sz val="11"/>
      <color indexed="56"/>
      <name val="Calibri"/>
      <family val="2"/>
      <charset val="222"/>
    </font>
    <font>
      <b/>
      <sz val="11"/>
      <color indexed="56"/>
      <name val="Tahoma"/>
      <family val="2"/>
      <charset val="222"/>
    </font>
    <font>
      <u/>
      <sz val="10"/>
      <color indexed="12"/>
      <name val="Arial"/>
      <family val="2"/>
      <charset val="22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rgb="FF3F3F76"/>
      <name val="Arial"/>
      <family val="2"/>
      <charset val="222"/>
    </font>
    <font>
      <sz val="10"/>
      <color indexed="62"/>
      <name val="Arial"/>
      <family val="2"/>
      <charset val="222"/>
    </font>
    <font>
      <sz val="11"/>
      <color indexed="62"/>
      <name val="Tahoma"/>
      <family val="2"/>
      <charset val="222"/>
    </font>
    <font>
      <sz val="11"/>
      <color indexed="62"/>
      <name val="Calibri"/>
      <family val="2"/>
      <charset val="222"/>
    </font>
    <font>
      <sz val="10"/>
      <color indexed="52"/>
      <name val="Arial"/>
      <family val="2"/>
    </font>
    <font>
      <sz val="10"/>
      <color rgb="FFFA7D00"/>
      <name val="Arial"/>
      <family val="2"/>
      <charset val="222"/>
    </font>
    <font>
      <sz val="10"/>
      <color indexed="52"/>
      <name val="Arial"/>
      <family val="2"/>
      <charset val="222"/>
    </font>
    <font>
      <sz val="11"/>
      <color indexed="52"/>
      <name val="Calibri"/>
      <family val="2"/>
    </font>
    <font>
      <sz val="11"/>
      <color indexed="52"/>
      <name val="Calibri"/>
      <family val="2"/>
      <charset val="222"/>
    </font>
    <font>
      <sz val="11"/>
      <color indexed="52"/>
      <name val="Tahoma"/>
      <family val="2"/>
      <charset val="222"/>
    </font>
    <font>
      <sz val="10"/>
      <color indexed="60"/>
      <name val="Arial"/>
      <family val="2"/>
    </font>
    <font>
      <sz val="10"/>
      <color rgb="FF9C6500"/>
      <name val="Arial"/>
      <family val="2"/>
      <charset val="222"/>
    </font>
    <font>
      <sz val="10"/>
      <color indexed="60"/>
      <name val="Arial"/>
      <family val="2"/>
      <charset val="222"/>
    </font>
    <font>
      <sz val="11"/>
      <color indexed="60"/>
      <name val="Calibri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0"/>
      <color indexed="63"/>
      <name val="Arial"/>
      <family val="2"/>
    </font>
    <font>
      <b/>
      <sz val="10"/>
      <color rgb="FF3F3F3F"/>
      <name val="Arial"/>
      <family val="2"/>
      <charset val="222"/>
    </font>
    <font>
      <b/>
      <sz val="10"/>
      <color indexed="63"/>
      <name val="Arial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Tahoma"/>
      <family val="2"/>
      <charset val="222"/>
    </font>
    <font>
      <b/>
      <sz val="12"/>
      <color indexed="8"/>
      <name val="AngsanaUPC"/>
      <family val="1"/>
    </font>
    <font>
      <sz val="10"/>
      <name val="MS Sans Serif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charset val="222"/>
      <scheme val="major"/>
    </font>
    <font>
      <b/>
      <sz val="18"/>
      <color indexed="62"/>
      <name val="Cambria"/>
      <family val="2"/>
      <charset val="222"/>
    </font>
    <font>
      <b/>
      <sz val="18"/>
      <color indexed="56"/>
      <name val="Cambria"/>
      <family val="2"/>
      <charset val="222"/>
    </font>
    <font>
      <b/>
      <sz val="18"/>
      <color indexed="56"/>
      <name val="Tahoma"/>
      <family val="2"/>
      <charset val="222"/>
    </font>
    <font>
      <b/>
      <sz val="10"/>
      <color indexed="8"/>
      <name val="Arial"/>
      <family val="2"/>
    </font>
    <font>
      <b/>
      <sz val="10"/>
      <color theme="1"/>
      <name val="Arial"/>
      <family val="2"/>
      <charset val="222"/>
    </font>
    <font>
      <b/>
      <sz val="10"/>
      <color indexed="8"/>
      <name val="Arial"/>
      <family val="2"/>
      <charset val="22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22"/>
    </font>
    <font>
      <b/>
      <sz val="11"/>
      <color indexed="8"/>
      <name val="Tahoma"/>
      <family val="2"/>
      <charset val="222"/>
    </font>
    <font>
      <sz val="10"/>
      <color indexed="10"/>
      <name val="Arial"/>
      <family val="2"/>
    </font>
    <font>
      <sz val="10"/>
      <color rgb="FFFF0000"/>
      <name val="Arial"/>
      <family val="2"/>
      <charset val="222"/>
    </font>
    <font>
      <sz val="10"/>
      <color indexed="10"/>
      <name val="Arial"/>
      <family val="2"/>
      <charset val="222"/>
    </font>
    <font>
      <sz val="11"/>
      <color indexed="10"/>
      <name val="Calibri"/>
      <family val="2"/>
    </font>
    <font>
      <sz val="11"/>
      <color indexed="10"/>
      <name val="Calibri"/>
      <family val="2"/>
      <charset val="222"/>
    </font>
    <font>
      <sz val="11"/>
      <color indexed="10"/>
      <name val="Tahoma"/>
      <family val="2"/>
      <charset val="222"/>
    </font>
    <font>
      <b/>
      <sz val="11"/>
      <color indexed="9"/>
      <name val="Tahoma"/>
      <family val="2"/>
    </font>
    <font>
      <sz val="11"/>
      <color indexed="10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6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9"/>
      <name val="Tahoma"/>
      <family val="2"/>
    </font>
    <font>
      <b/>
      <sz val="11"/>
      <color indexed="8"/>
      <name val="Tahoma"/>
      <family val="2"/>
    </font>
    <font>
      <sz val="10"/>
      <color indexed="8"/>
      <name val="MS Sans Serif"/>
      <family val="2"/>
    </font>
    <font>
      <b/>
      <sz val="15"/>
      <color indexed="62"/>
      <name val="Tahoma"/>
      <family val="2"/>
    </font>
    <font>
      <b/>
      <sz val="13"/>
      <color indexed="62"/>
      <name val="Tahoma"/>
      <family val="2"/>
    </font>
    <font>
      <b/>
      <sz val="11"/>
      <color indexed="62"/>
      <name val="Tahoma"/>
      <family val="2"/>
    </font>
    <font>
      <sz val="11"/>
      <name val="ＭＳ Ｐゴシック"/>
      <charset val="128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</borders>
  <cellStyleXfs count="14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4" borderId="0" applyNumberFormat="0" applyBorder="0" applyAlignment="0" applyProtection="0"/>
    <xf numFmtId="0" fontId="42" fillId="54" borderId="0" applyNumberFormat="0" applyBorder="0" applyAlignment="0" applyProtection="0"/>
    <xf numFmtId="0" fontId="39" fillId="55" borderId="0" applyNumberFormat="0" applyBorder="0" applyAlignment="0" applyProtection="0"/>
    <xf numFmtId="0" fontId="43" fillId="54" borderId="0" applyNumberFormat="0" applyBorder="0" applyAlignment="0" applyProtection="0"/>
    <xf numFmtId="0" fontId="44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7" borderId="0" applyNumberFormat="0" applyBorder="0" applyAlignment="0" applyProtection="0"/>
    <xf numFmtId="0" fontId="42" fillId="57" borderId="0" applyNumberFormat="0" applyBorder="0" applyAlignment="0" applyProtection="0"/>
    <xf numFmtId="0" fontId="39" fillId="58" borderId="0" applyNumberFormat="0" applyBorder="0" applyAlignment="0" applyProtection="0"/>
    <xf numFmtId="0" fontId="43" fillId="57" borderId="0" applyNumberFormat="0" applyBorder="0" applyAlignment="0" applyProtection="0"/>
    <xf numFmtId="0" fontId="44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60" borderId="0" applyNumberFormat="0" applyBorder="0" applyAlignment="0" applyProtection="0"/>
    <xf numFmtId="0" fontId="42" fillId="60" borderId="0" applyNumberFormat="0" applyBorder="0" applyAlignment="0" applyProtection="0"/>
    <xf numFmtId="0" fontId="39" fillId="61" borderId="0" applyNumberFormat="0" applyBorder="0" applyAlignment="0" applyProtection="0"/>
    <xf numFmtId="0" fontId="43" fillId="60" borderId="0" applyNumberFormat="0" applyBorder="0" applyAlignment="0" applyProtection="0"/>
    <xf numFmtId="0" fontId="44" fillId="60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55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2" fillId="63" borderId="0" applyNumberFormat="0" applyBorder="0" applyAlignment="0" applyProtection="0"/>
    <xf numFmtId="0" fontId="39" fillId="64" borderId="0" applyNumberFormat="0" applyBorder="0" applyAlignment="0" applyProtection="0"/>
    <xf numFmtId="0" fontId="43" fillId="63" borderId="0" applyNumberFormat="0" applyBorder="0" applyAlignment="0" applyProtection="0"/>
    <xf numFmtId="0" fontId="44" fillId="63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39" fillId="58" borderId="0" applyNumberFormat="0" applyBorder="0" applyAlignment="0" applyProtection="0"/>
    <xf numFmtId="0" fontId="43" fillId="56" borderId="0" applyNumberFormat="0" applyBorder="0" applyAlignment="0" applyProtection="0"/>
    <xf numFmtId="0" fontId="44" fillId="56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5" fillId="65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6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68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2" fillId="66" borderId="0" applyNumberFormat="0" applyBorder="0" applyAlignment="0" applyProtection="0"/>
    <xf numFmtId="0" fontId="39" fillId="69" borderId="0" applyNumberFormat="0" applyBorder="0" applyAlignment="0" applyProtection="0"/>
    <xf numFmtId="0" fontId="43" fillId="66" borderId="0" applyNumberFormat="0" applyBorder="0" applyAlignment="0" applyProtection="0"/>
    <xf numFmtId="0" fontId="44" fillId="66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1" borderId="0" applyNumberFormat="0" applyBorder="0" applyAlignment="0" applyProtection="0"/>
    <xf numFmtId="0" fontId="42" fillId="71" borderId="0" applyNumberFormat="0" applyBorder="0" applyAlignment="0" applyProtection="0"/>
    <xf numFmtId="0" fontId="39" fillId="72" borderId="0" applyNumberFormat="0" applyBorder="0" applyAlignment="0" applyProtection="0"/>
    <xf numFmtId="0" fontId="43" fillId="71" borderId="0" applyNumberFormat="0" applyBorder="0" applyAlignment="0" applyProtection="0"/>
    <xf numFmtId="0" fontId="44" fillId="71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68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73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74" borderId="0" applyNumberFormat="0" applyBorder="0" applyAlignment="0" applyProtection="0"/>
    <xf numFmtId="0" fontId="42" fillId="74" borderId="0" applyNumberFormat="0" applyBorder="0" applyAlignment="0" applyProtection="0"/>
    <xf numFmtId="0" fontId="39" fillId="58" borderId="0" applyNumberFormat="0" applyBorder="0" applyAlignment="0" applyProtection="0"/>
    <xf numFmtId="0" fontId="43" fillId="74" borderId="0" applyNumberFormat="0" applyBorder="0" applyAlignment="0" applyProtection="0"/>
    <xf numFmtId="0" fontId="44" fillId="74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5" fillId="63" borderId="0" applyNumberFormat="0" applyBorder="0" applyAlignment="0" applyProtection="0"/>
    <xf numFmtId="0" fontId="45" fillId="66" borderId="0" applyNumberFormat="0" applyBorder="0" applyAlignment="0" applyProtection="0"/>
    <xf numFmtId="0" fontId="45" fillId="70" borderId="0" applyNumberFormat="0" applyBorder="0" applyAlignment="0" applyProtection="0"/>
    <xf numFmtId="0" fontId="45" fillId="57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6" borderId="0" applyNumberFormat="0" applyBorder="0" applyAlignment="0" applyProtection="0"/>
    <xf numFmtId="0" fontId="49" fillId="76" borderId="0" applyNumberFormat="0" applyBorder="0" applyAlignment="0" applyProtection="0"/>
    <xf numFmtId="0" fontId="46" fillId="77" borderId="0" applyNumberFormat="0" applyBorder="0" applyAlignment="0" applyProtection="0"/>
    <xf numFmtId="0" fontId="50" fillId="76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9" fillId="66" borderId="0" applyNumberFormat="0" applyBorder="0" applyAlignment="0" applyProtection="0"/>
    <xf numFmtId="0" fontId="46" fillId="69" borderId="0" applyNumberFormat="0" applyBorder="0" applyAlignment="0" applyProtection="0"/>
    <xf numFmtId="0" fontId="50" fillId="66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1" borderId="0" applyNumberFormat="0" applyBorder="0" applyAlignment="0" applyProtection="0"/>
    <xf numFmtId="0" fontId="49" fillId="71" borderId="0" applyNumberFormat="0" applyBorder="0" applyAlignment="0" applyProtection="0"/>
    <xf numFmtId="0" fontId="46" fillId="72" borderId="0" applyNumberFormat="0" applyBorder="0" applyAlignment="0" applyProtection="0"/>
    <xf numFmtId="0" fontId="50" fillId="71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68" borderId="0" applyNumberFormat="0" applyBorder="0" applyAlignment="0" applyProtection="0"/>
    <xf numFmtId="0" fontId="50" fillId="7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79" borderId="0" applyNumberFormat="0" applyBorder="0" applyAlignment="0" applyProtection="0"/>
    <xf numFmtId="0" fontId="49" fillId="79" borderId="0" applyNumberFormat="0" applyBorder="0" applyAlignment="0" applyProtection="0"/>
    <xf numFmtId="0" fontId="46" fillId="58" borderId="0" applyNumberFormat="0" applyBorder="0" applyAlignment="0" applyProtection="0"/>
    <xf numFmtId="0" fontId="50" fillId="79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51" fillId="63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57" borderId="0" applyNumberFormat="0" applyBorder="0" applyAlignment="0" applyProtection="0"/>
    <xf numFmtId="0" fontId="51" fillId="63" borderId="0" applyNumberFormat="0" applyBorder="0" applyAlignment="0" applyProtection="0"/>
    <xf numFmtId="0" fontId="51" fillId="66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81" borderId="0" applyNumberFormat="0" applyBorder="0" applyAlignment="0" applyProtection="0"/>
    <xf numFmtId="0" fontId="49" fillId="81" borderId="0" applyNumberFormat="0" applyBorder="0" applyAlignment="0" applyProtection="0"/>
    <xf numFmtId="0" fontId="46" fillId="77" borderId="0" applyNumberFormat="0" applyBorder="0" applyAlignment="0" applyProtection="0"/>
    <xf numFmtId="0" fontId="50" fillId="81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9" fillId="82" borderId="0" applyNumberFormat="0" applyBorder="0" applyAlignment="0" applyProtection="0"/>
    <xf numFmtId="0" fontId="46" fillId="83" borderId="0" applyNumberFormat="0" applyBorder="0" applyAlignment="0" applyProtection="0"/>
    <xf numFmtId="0" fontId="50" fillId="82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9" fillId="84" borderId="0" applyNumberFormat="0" applyBorder="0" applyAlignment="0" applyProtection="0"/>
    <xf numFmtId="0" fontId="46" fillId="85" borderId="0" applyNumberFormat="0" applyBorder="0" applyAlignment="0" applyProtection="0"/>
    <xf numFmtId="0" fontId="50" fillId="84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87" borderId="0" applyNumberFormat="0" applyBorder="0" applyAlignment="0" applyProtection="0"/>
    <xf numFmtId="0" fontId="50" fillId="78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9" fillId="80" borderId="0" applyNumberFormat="0" applyBorder="0" applyAlignment="0" applyProtection="0"/>
    <xf numFmtId="0" fontId="46" fillId="88" borderId="0" applyNumberFormat="0" applyBorder="0" applyAlignment="0" applyProtection="0"/>
    <xf numFmtId="0" fontId="50" fillId="80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52" fillId="65" borderId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6" fillId="57" borderId="0" applyNumberFormat="0" applyBorder="0" applyAlignment="0" applyProtection="0"/>
    <xf numFmtId="0" fontId="53" fillId="89" borderId="0" applyNumberFormat="0" applyBorder="0" applyAlignment="0" applyProtection="0"/>
    <xf numFmtId="0" fontId="57" fillId="57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67" borderId="24" applyNumberFormat="0" applyAlignment="0" applyProtection="0"/>
    <xf numFmtId="0" fontId="61" fillId="67" borderId="24" applyNumberFormat="0" applyAlignment="0" applyProtection="0"/>
    <xf numFmtId="0" fontId="58" fillId="55" borderId="24" applyNumberFormat="0" applyAlignment="0" applyProtection="0"/>
    <xf numFmtId="0" fontId="62" fillId="67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6" fillId="90" borderId="25" applyNumberFormat="0" applyAlignment="0" applyProtection="0"/>
    <xf numFmtId="0" fontId="63" fillId="91" borderId="25" applyNumberFormat="0" applyAlignment="0" applyProtection="0"/>
    <xf numFmtId="0" fontId="67" fillId="90" borderId="25" applyNumberFormat="0" applyAlignment="0" applyProtection="0"/>
    <xf numFmtId="0" fontId="68" fillId="90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43" fontId="44" fillId="0" borderId="0" applyFont="0" applyFill="0" applyBorder="0" applyAlignment="0" applyProtection="0"/>
    <xf numFmtId="165" fontId="69" fillId="0" borderId="0" applyFill="0" applyBorder="0" applyAlignment="0" applyProtection="0"/>
    <xf numFmtId="165" fontId="28" fillId="0" borderId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ill="0" applyBorder="0" applyAlignment="0" applyProtection="0"/>
    <xf numFmtId="164" fontId="28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66" fontId="70" fillId="0" borderId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167" fontId="70" fillId="0" borderId="0"/>
    <xf numFmtId="168" fontId="71" fillId="0" borderId="0" applyFont="0" applyFill="0" applyBorder="0" applyAlignment="0" applyProtection="0"/>
    <xf numFmtId="169" fontId="70" fillId="0" borderId="0"/>
    <xf numFmtId="170" fontId="28" fillId="0" borderId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80" fillId="60" borderId="0" applyNumberFormat="0" applyBorder="0" applyAlignment="0" applyProtection="0"/>
    <xf numFmtId="0" fontId="77" fillId="92" borderId="0" applyNumberFormat="0" applyBorder="0" applyAlignment="0" applyProtection="0"/>
    <xf numFmtId="0" fontId="81" fillId="60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38" fontId="82" fillId="93" borderId="0" applyNumberFormat="0" applyBorder="0" applyAlignment="0" applyProtection="0"/>
    <xf numFmtId="14" fontId="33" fillId="94" borderId="26">
      <alignment horizontal="center" vertical="center" wrapText="1"/>
    </xf>
    <xf numFmtId="14" fontId="33" fillId="64" borderId="27">
      <alignment horizontal="center" vertical="center" wrapText="1"/>
    </xf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6" fillId="0" borderId="29" applyNumberFormat="0" applyFill="0" applyAlignment="0" applyProtection="0"/>
    <xf numFmtId="0" fontId="87" fillId="0" borderId="29" applyNumberFormat="0" applyFill="0" applyAlignment="0" applyProtection="0"/>
    <xf numFmtId="0" fontId="83" fillId="0" borderId="28" applyNumberFormat="0" applyFill="0" applyAlignment="0" applyProtection="0"/>
    <xf numFmtId="0" fontId="88" fillId="0" borderId="29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2" fillId="0" borderId="30" applyNumberFormat="0" applyFill="0" applyAlignment="0" applyProtection="0"/>
    <xf numFmtId="0" fontId="93" fillId="0" borderId="30" applyNumberFormat="0" applyFill="0" applyAlignment="0" applyProtection="0"/>
    <xf numFmtId="0" fontId="89" fillId="0" borderId="30" applyNumberFormat="0" applyFill="0" applyAlignment="0" applyProtection="0"/>
    <xf numFmtId="0" fontId="94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8" fillId="0" borderId="32" applyNumberFormat="0" applyFill="0" applyAlignment="0" applyProtection="0"/>
    <xf numFmtId="0" fontId="99" fillId="0" borderId="32" applyNumberFormat="0" applyFill="0" applyAlignment="0" applyProtection="0"/>
    <xf numFmtId="0" fontId="95" fillId="0" borderId="31" applyNumberFormat="0" applyFill="0" applyAlignment="0" applyProtection="0"/>
    <xf numFmtId="0" fontId="100" fillId="0" borderId="32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4" fontId="33" fillId="64" borderId="27">
      <alignment horizontal="center" vertical="center" wrapText="1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82" fillId="95" borderId="10" applyNumberFormat="0" applyBorder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7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11" fillId="0" borderId="33" applyNumberFormat="0" applyFill="0" applyAlignment="0" applyProtection="0"/>
    <xf numFmtId="0" fontId="108" fillId="0" borderId="33" applyNumberFormat="0" applyFill="0" applyAlignment="0" applyProtection="0"/>
    <xf numFmtId="0" fontId="112" fillId="0" borderId="33" applyNumberFormat="0" applyFill="0" applyAlignment="0" applyProtection="0"/>
    <xf numFmtId="0" fontId="113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7" fillId="70" borderId="0" applyNumberFormat="0" applyBorder="0" applyAlignment="0" applyProtection="0"/>
    <xf numFmtId="0" fontId="114" fillId="72" borderId="0" applyNumberFormat="0" applyBorder="0" applyAlignment="0" applyProtection="0"/>
    <xf numFmtId="0" fontId="118" fillId="70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37" fontId="119" fillId="0" borderId="0"/>
    <xf numFmtId="171" fontId="1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69" fillId="0" borderId="0"/>
    <xf numFmtId="0" fontId="28" fillId="0" borderId="0"/>
    <xf numFmtId="0" fontId="45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4" fillId="0" borderId="0"/>
    <xf numFmtId="0" fontId="44" fillId="0" borderId="0"/>
    <xf numFmtId="0" fontId="121" fillId="0" borderId="0"/>
    <xf numFmtId="0" fontId="45" fillId="0" borderId="0"/>
    <xf numFmtId="0" fontId="44" fillId="0" borderId="0"/>
    <xf numFmtId="0" fontId="121" fillId="0" borderId="0"/>
    <xf numFmtId="0" fontId="42" fillId="0" borderId="0"/>
    <xf numFmtId="0" fontId="28" fillId="0" borderId="0"/>
    <xf numFmtId="0" fontId="122" fillId="0" borderId="0"/>
    <xf numFmtId="0" fontId="122" fillId="0" borderId="0"/>
    <xf numFmtId="0" fontId="28" fillId="0" borderId="0"/>
    <xf numFmtId="0" fontId="122" fillId="0" borderId="0"/>
    <xf numFmtId="0" fontId="39" fillId="0" borderId="0"/>
    <xf numFmtId="0" fontId="39" fillId="0" borderId="0"/>
    <xf numFmtId="0" fontId="39" fillId="0" borderId="0"/>
    <xf numFmtId="172" fontId="43" fillId="0" borderId="0"/>
    <xf numFmtId="0" fontId="41" fillId="0" borderId="0"/>
    <xf numFmtId="0" fontId="39" fillId="0" borderId="0"/>
    <xf numFmtId="0" fontId="28" fillId="0" borderId="0"/>
    <xf numFmtId="0" fontId="39" fillId="0" borderId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28" fillId="59" borderId="34" applyNumberFormat="0" applyFont="0" applyAlignment="0" applyProtection="0"/>
    <xf numFmtId="0" fontId="28" fillId="61" borderId="34" applyNumberFormat="0" applyAlignment="0" applyProtection="0"/>
    <xf numFmtId="0" fontId="44" fillId="59" borderId="34" applyNumberFormat="0" applyFon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67" borderId="35" applyNumberFormat="0" applyAlignment="0" applyProtection="0"/>
    <xf numFmtId="0" fontId="126" fillId="67" borderId="35" applyNumberFormat="0" applyAlignment="0" applyProtection="0"/>
    <xf numFmtId="0" fontId="123" fillId="55" borderId="35" applyNumberFormat="0" applyAlignment="0" applyProtection="0"/>
    <xf numFmtId="0" fontId="127" fillId="67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45" fillId="0" borderId="0" applyFont="0" applyFill="0" applyBorder="0" applyAlignment="0" applyProtection="0"/>
    <xf numFmtId="1" fontId="28" fillId="0" borderId="17" applyNumberFormat="0" applyFill="0" applyAlignment="0" applyProtection="0">
      <alignment horizontal="center" vertical="center"/>
    </xf>
    <xf numFmtId="0" fontId="129" fillId="0" borderId="0"/>
    <xf numFmtId="0" fontId="39" fillId="0" borderId="0">
      <alignment vertical="top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7" applyNumberFormat="0" applyFill="0" applyAlignment="0" applyProtection="0"/>
    <xf numFmtId="0" fontId="138" fillId="0" borderId="37" applyNumberFormat="0" applyFill="0" applyAlignment="0" applyProtection="0"/>
    <xf numFmtId="0" fontId="135" fillId="0" borderId="36" applyNumberFormat="0" applyFill="0" applyAlignment="0" applyProtection="0"/>
    <xf numFmtId="0" fontId="139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173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147" fillId="90" borderId="25" applyNumberFormat="0" applyAlignment="0" applyProtection="0"/>
    <xf numFmtId="0" fontId="148" fillId="0" borderId="38" applyNumberFormat="0" applyFill="0" applyAlignment="0" applyProtection="0"/>
    <xf numFmtId="0" fontId="149" fillId="62" borderId="0" applyNumberFormat="0" applyBorder="0" applyAlignment="0" applyProtection="0"/>
    <xf numFmtId="0" fontId="150" fillId="53" borderId="35" applyNumberFormat="0" applyAlignment="0" applyProtection="0"/>
    <xf numFmtId="0" fontId="151" fillId="53" borderId="24" applyNumberFormat="0" applyAlignment="0" applyProtection="0"/>
    <xf numFmtId="0" fontId="148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63" borderId="0" applyNumberFormat="0" applyBorder="0" applyAlignment="0" applyProtection="0"/>
    <xf numFmtId="0" fontId="28" fillId="0" borderId="0"/>
    <xf numFmtId="0" fontId="155" fillId="70" borderId="24" applyNumberFormat="0" applyAlignment="0" applyProtection="0"/>
    <xf numFmtId="0" fontId="156" fillId="70" borderId="0" applyNumberFormat="0" applyBorder="0" applyAlignment="0" applyProtection="0"/>
    <xf numFmtId="0" fontId="157" fillId="0" borderId="39" applyNumberFormat="0" applyFill="0" applyAlignment="0" applyProtection="0"/>
    <xf numFmtId="0" fontId="51" fillId="96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86" borderId="0" applyNumberFormat="0" applyBorder="0" applyAlignment="0" applyProtection="0"/>
    <xf numFmtId="0" fontId="51" fillId="75" borderId="0" applyNumberFormat="0" applyBorder="0" applyAlignment="0" applyProtection="0"/>
    <xf numFmtId="0" fontId="51" fillId="82" borderId="0" applyNumberFormat="0" applyBorder="0" applyAlignment="0" applyProtection="0"/>
    <xf numFmtId="0" fontId="158" fillId="59" borderId="34" applyNumberFormat="0" applyFont="0" applyAlignment="0" applyProtection="0"/>
    <xf numFmtId="0" fontId="158" fillId="59" borderId="34" applyNumberFormat="0" applyFont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168" fontId="71" fillId="0" borderId="0" applyFont="0" applyFill="0" applyBorder="0" applyAlignment="0" applyProtection="0"/>
    <xf numFmtId="38" fontId="162" fillId="0" borderId="0" applyFont="0" applyFill="0" applyBorder="0" applyAlignment="0" applyProtection="0"/>
    <xf numFmtId="0" fontId="162" fillId="0" borderId="0"/>
    <xf numFmtId="164" fontId="1" fillId="0" borderId="0" applyFont="0" applyFill="0" applyBorder="0" applyAlignment="0" applyProtection="0"/>
  </cellStyleXfs>
  <cellXfs count="224">
    <xf numFmtId="0" fontId="0" fillId="0" borderId="0" xfId="0"/>
    <xf numFmtId="0" fontId="18" fillId="33" borderId="11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/>
    </xf>
    <xf numFmtId="0" fontId="18" fillId="37" borderId="0" xfId="0" applyFont="1" applyFill="1" applyBorder="1" applyAlignment="1">
      <alignment vertical="center"/>
    </xf>
    <xf numFmtId="14" fontId="18" fillId="37" borderId="0" xfId="0" applyNumberFormat="1" applyFont="1" applyFill="1" applyBorder="1" applyAlignment="1">
      <alignment vertical="center"/>
    </xf>
    <xf numFmtId="0" fontId="18" fillId="37" borderId="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35" borderId="13" xfId="0" applyFont="1" applyFill="1" applyBorder="1" applyAlignment="1">
      <alignment vertical="center"/>
    </xf>
    <xf numFmtId="14" fontId="18" fillId="35" borderId="16" xfId="0" applyNumberFormat="1" applyFont="1" applyFill="1" applyBorder="1" applyAlignment="1">
      <alignment vertical="center"/>
    </xf>
    <xf numFmtId="0" fontId="18" fillId="35" borderId="16" xfId="0" applyFont="1" applyFill="1" applyBorder="1" applyAlignment="1">
      <alignment vertical="center" wrapText="1"/>
    </xf>
    <xf numFmtId="0" fontId="21" fillId="0" borderId="16" xfId="0" applyFont="1" applyFill="1" applyBorder="1" applyAlignment="1">
      <alignment vertical="center" wrapText="1"/>
    </xf>
    <xf numFmtId="0" fontId="18" fillId="35" borderId="16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 wrapText="1"/>
    </xf>
    <xf numFmtId="4" fontId="18" fillId="37" borderId="0" xfId="0" applyNumberFormat="1" applyFont="1" applyFill="1" applyBorder="1" applyAlignment="1">
      <alignment vertical="center"/>
    </xf>
    <xf numFmtId="4" fontId="18" fillId="33" borderId="12" xfId="0" applyNumberFormat="1" applyFont="1" applyFill="1" applyBorder="1" applyAlignment="1">
      <alignment vertical="center"/>
    </xf>
    <xf numFmtId="4" fontId="18" fillId="35" borderId="16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49" fontId="33" fillId="47" borderId="10" xfId="43" applyNumberFormat="1" applyFont="1" applyFill="1" applyBorder="1" applyAlignment="1">
      <alignment horizontal="left" vertical="center" wrapText="1"/>
    </xf>
    <xf numFmtId="49" fontId="33" fillId="47" borderId="10" xfId="43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14" fontId="19" fillId="0" borderId="0" xfId="0" applyNumberFormat="1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19" fillId="37" borderId="15" xfId="0" applyFont="1" applyFill="1" applyBorder="1" applyAlignment="1">
      <alignment vertical="center"/>
    </xf>
    <xf numFmtId="0" fontId="19" fillId="37" borderId="0" xfId="0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19" fillId="4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40" borderId="10" xfId="0" applyFont="1" applyFill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4" fontId="19" fillId="34" borderId="10" xfId="0" applyNumberFormat="1" applyFont="1" applyFill="1" applyBorder="1" applyAlignment="1">
      <alignment vertical="center"/>
    </xf>
    <xf numFmtId="4" fontId="19" fillId="0" borderId="1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14" fontId="19" fillId="0" borderId="0" xfId="0" applyNumberFormat="1" applyFont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20" fillId="36" borderId="15" xfId="0" applyFont="1" applyFill="1" applyBorder="1" applyAlignment="1">
      <alignment vertical="center"/>
    </xf>
    <xf numFmtId="0" fontId="19" fillId="43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14" fontId="19" fillId="0" borderId="10" xfId="0" applyNumberFormat="1" applyFont="1" applyFill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4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14" fontId="19" fillId="0" borderId="10" xfId="0" applyNumberFormat="1" applyFont="1" applyFill="1" applyBorder="1" applyAlignment="1">
      <alignment horizontal="left" vertical="center"/>
    </xf>
    <xf numFmtId="14" fontId="19" fillId="0" borderId="10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4" fontId="19" fillId="34" borderId="10" xfId="0" applyNumberFormat="1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10" xfId="0" applyFont="1" applyBorder="1" applyAlignment="1">
      <alignment vertical="center"/>
    </xf>
    <xf numFmtId="14" fontId="19" fillId="34" borderId="10" xfId="0" applyNumberFormat="1" applyFont="1" applyFill="1" applyBorder="1" applyAlignment="1">
      <alignment vertical="center"/>
    </xf>
    <xf numFmtId="2" fontId="19" fillId="34" borderId="10" xfId="0" applyNumberFormat="1" applyFont="1" applyFill="1" applyBorder="1" applyAlignment="1">
      <alignment vertical="center"/>
    </xf>
    <xf numFmtId="0" fontId="19" fillId="42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19" fillId="42" borderId="10" xfId="0" applyFont="1" applyFill="1" applyBorder="1" applyAlignment="1">
      <alignment vertical="center" wrapText="1"/>
    </xf>
    <xf numFmtId="4" fontId="19" fillId="37" borderId="10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 wrapText="1"/>
    </xf>
    <xf numFmtId="14" fontId="19" fillId="37" borderId="10" xfId="0" applyNumberFormat="1" applyFont="1" applyFill="1" applyBorder="1" applyAlignme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19" fillId="41" borderId="12" xfId="0" applyFont="1" applyFill="1" applyBorder="1" applyAlignment="1">
      <alignment vertical="center"/>
    </xf>
    <xf numFmtId="164" fontId="28" fillId="34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/>
    </xf>
    <xf numFmtId="164" fontId="28" fillId="0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 wrapText="1"/>
    </xf>
    <xf numFmtId="0" fontId="19" fillId="0" borderId="17" xfId="0" applyFont="1" applyBorder="1" applyAlignment="1">
      <alignment vertical="center"/>
    </xf>
    <xf numFmtId="164" fontId="28" fillId="0" borderId="18" xfId="42" applyNumberFormat="1" applyFont="1" applyFill="1" applyBorder="1" applyAlignment="1">
      <alignment horizontal="right" vertical="center" wrapText="1"/>
    </xf>
    <xf numFmtId="0" fontId="19" fillId="0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/>
    </xf>
    <xf numFmtId="0" fontId="19" fillId="45" borderId="10" xfId="0" applyFont="1" applyFill="1" applyBorder="1" applyAlignment="1">
      <alignment vertical="center"/>
    </xf>
    <xf numFmtId="0" fontId="19" fillId="46" borderId="10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2" fontId="19" fillId="37" borderId="10" xfId="0" applyNumberFormat="1" applyFont="1" applyFill="1" applyBorder="1" applyAlignment="1">
      <alignment vertical="center"/>
    </xf>
    <xf numFmtId="0" fontId="29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43" borderId="10" xfId="0" applyFont="1" applyFill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4" fontId="19" fillId="0" borderId="10" xfId="0" applyNumberFormat="1" applyFont="1" applyBorder="1" applyAlignment="1">
      <alignment vertical="center" wrapText="1"/>
    </xf>
    <xf numFmtId="0" fontId="19" fillId="34" borderId="12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43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 wrapText="1"/>
    </xf>
    <xf numFmtId="14" fontId="19" fillId="37" borderId="0" xfId="0" applyNumberFormat="1" applyFont="1" applyFill="1" applyBorder="1" applyAlignment="1">
      <alignment vertical="center"/>
    </xf>
    <xf numFmtId="4" fontId="19" fillId="37" borderId="0" xfId="0" applyNumberFormat="1" applyFont="1" applyFill="1" applyBorder="1" applyAlignment="1">
      <alignment vertical="center"/>
    </xf>
    <xf numFmtId="0" fontId="20" fillId="37" borderId="15" xfId="0" applyFont="1" applyFill="1" applyBorder="1" applyAlignment="1">
      <alignment vertical="center"/>
    </xf>
    <xf numFmtId="0" fontId="29" fillId="0" borderId="10" xfId="0" applyFont="1" applyFill="1" applyBorder="1" applyAlignment="1">
      <alignment horizontal="left" vertical="center"/>
    </xf>
    <xf numFmtId="0" fontId="19" fillId="41" borderId="10" xfId="0" applyFont="1" applyFill="1" applyBorder="1" applyAlignment="1">
      <alignment vertical="center"/>
    </xf>
    <xf numFmtId="0" fontId="26" fillId="42" borderId="10" xfId="0" applyFont="1" applyFill="1" applyBorder="1" applyAlignment="1">
      <alignment vertical="center"/>
    </xf>
    <xf numFmtId="0" fontId="19" fillId="41" borderId="0" xfId="0" applyFont="1" applyFill="1" applyAlignment="1">
      <alignment vertical="center"/>
    </xf>
    <xf numFmtId="0" fontId="19" fillId="43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31" fillId="0" borderId="0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center" vertical="center" wrapText="1"/>
    </xf>
    <xf numFmtId="0" fontId="32" fillId="0" borderId="0" xfId="43" applyFont="1" applyFill="1" applyBorder="1" applyAlignment="1">
      <alignment horizontal="center" vertical="center"/>
    </xf>
    <xf numFmtId="49" fontId="33" fillId="0" borderId="0" xfId="43" applyNumberFormat="1" applyFont="1" applyFill="1" applyBorder="1" applyAlignment="1">
      <alignment horizontal="left" vertical="center" wrapText="1"/>
    </xf>
    <xf numFmtId="49" fontId="33" fillId="0" borderId="0" xfId="43" applyNumberFormat="1" applyFont="1" applyFill="1" applyBorder="1" applyAlignment="1">
      <alignment vertical="center"/>
    </xf>
    <xf numFmtId="49" fontId="32" fillId="0" borderId="11" xfId="43" applyNumberFormat="1" applyFont="1" applyFill="1" applyBorder="1" applyAlignment="1">
      <alignment horizontal="left" vertical="center" wrapText="1"/>
    </xf>
    <xf numFmtId="49" fontId="32" fillId="0" borderId="14" xfId="43" applyNumberFormat="1" applyFont="1" applyFill="1" applyBorder="1" applyAlignment="1">
      <alignment vertical="center"/>
    </xf>
    <xf numFmtId="0" fontId="32" fillId="0" borderId="14" xfId="43" applyFont="1" applyFill="1" applyBorder="1" applyAlignment="1">
      <alignment horizontal="center" vertical="center"/>
    </xf>
    <xf numFmtId="0" fontId="32" fillId="0" borderId="19" xfId="43" applyFont="1" applyFill="1" applyBorder="1" applyAlignment="1">
      <alignment horizontal="center" vertical="center"/>
    </xf>
    <xf numFmtId="49" fontId="32" fillId="0" borderId="17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left" vertical="center"/>
    </xf>
    <xf numFmtId="49" fontId="32" fillId="0" borderId="0" xfId="43" applyNumberFormat="1" applyFont="1" applyFill="1" applyBorder="1" applyAlignment="1">
      <alignment horizontal="center" vertical="center"/>
    </xf>
    <xf numFmtId="0" fontId="32" fillId="0" borderId="20" xfId="43" applyFont="1" applyFill="1" applyBorder="1" applyAlignment="1">
      <alignment horizontal="center" vertical="center"/>
    </xf>
    <xf numFmtId="49" fontId="32" fillId="0" borderId="12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/>
    </xf>
    <xf numFmtId="49" fontId="32" fillId="0" borderId="21" xfId="43" applyNumberFormat="1" applyFont="1" applyFill="1" applyBorder="1" applyAlignment="1">
      <alignment horizontal="center" vertical="center" wrapText="1"/>
    </xf>
    <xf numFmtId="0" fontId="32" fillId="0" borderId="21" xfId="43" applyFont="1" applyFill="1" applyBorder="1" applyAlignment="1">
      <alignment horizontal="center" vertical="center"/>
    </xf>
    <xf numFmtId="0" fontId="32" fillId="0" borderId="22" xfId="43" applyFont="1" applyFill="1" applyBorder="1" applyAlignment="1">
      <alignment horizontal="center" vertical="center"/>
    </xf>
    <xf numFmtId="49" fontId="32" fillId="0" borderId="0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 wrapText="1"/>
    </xf>
    <xf numFmtId="49" fontId="32" fillId="0" borderId="10" xfId="43" applyNumberFormat="1" applyFont="1" applyFill="1" applyBorder="1" applyAlignment="1">
      <alignment horizontal="left" vertical="center" wrapText="1"/>
    </xf>
    <xf numFmtId="3" fontId="32" fillId="0" borderId="10" xfId="43" applyNumberFormat="1" applyFont="1" applyFill="1" applyBorder="1" applyAlignment="1">
      <alignment horizontal="right" vertical="center" wrapText="1"/>
    </xf>
    <xf numFmtId="49" fontId="32" fillId="0" borderId="10" xfId="43" applyNumberFormat="1" applyFont="1" applyFill="1" applyBorder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4" fillId="0" borderId="10" xfId="0" applyFont="1" applyBorder="1" applyAlignment="1">
      <alignment horizontal="center"/>
    </xf>
    <xf numFmtId="43" fontId="0" fillId="0" borderId="10" xfId="42" applyFont="1" applyBorder="1"/>
    <xf numFmtId="0" fontId="0" fillId="0" borderId="10" xfId="0" applyBorder="1"/>
    <xf numFmtId="0" fontId="34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43" fontId="0" fillId="0" borderId="10" xfId="42" applyFont="1" applyFill="1" applyBorder="1"/>
    <xf numFmtId="0" fontId="0" fillId="0" borderId="10" xfId="0" applyFill="1" applyBorder="1"/>
    <xf numFmtId="0" fontId="35" fillId="0" borderId="10" xfId="44" applyFill="1" applyBorder="1"/>
    <xf numFmtId="0" fontId="0" fillId="0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34" fillId="38" borderId="10" xfId="0" applyFont="1" applyFill="1" applyBorder="1" applyAlignment="1">
      <alignment horizontal="center"/>
    </xf>
    <xf numFmtId="43" fontId="0" fillId="38" borderId="10" xfId="42" applyFont="1" applyFill="1" applyBorder="1"/>
    <xf numFmtId="0" fontId="0" fillId="38" borderId="10" xfId="0" applyFill="1" applyBorder="1"/>
    <xf numFmtId="0" fontId="0" fillId="0" borderId="0" xfId="0" applyFill="1" applyBorder="1"/>
    <xf numFmtId="0" fontId="0" fillId="0" borderId="18" xfId="0" applyFill="1" applyBorder="1" applyAlignment="1">
      <alignment horizontal="left"/>
    </xf>
    <xf numFmtId="43" fontId="0" fillId="0" borderId="10" xfId="42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34" fillId="48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34" fillId="49" borderId="10" xfId="44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34" fillId="50" borderId="10" xfId="0" applyFont="1" applyFill="1" applyBorder="1" applyAlignment="1">
      <alignment horizontal="center"/>
    </xf>
    <xf numFmtId="43" fontId="0" fillId="50" borderId="10" xfId="42" applyFont="1" applyFill="1" applyBorder="1"/>
    <xf numFmtId="0" fontId="0" fillId="50" borderId="10" xfId="0" applyFill="1" applyBorder="1"/>
    <xf numFmtId="0" fontId="0" fillId="0" borderId="10" xfId="0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34" fillId="49" borderId="10" xfId="0" applyFont="1" applyFill="1" applyBorder="1" applyAlignment="1">
      <alignment horizontal="center"/>
    </xf>
    <xf numFmtId="0" fontId="14" fillId="50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7" fillId="0" borderId="0" xfId="0" applyFont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applyFont="1" applyFill="1" applyAlignment="1">
      <alignment horizontal="left" wrapText="1"/>
    </xf>
    <xf numFmtId="0" fontId="37" fillId="43" borderId="10" xfId="0" applyFont="1" applyFill="1" applyBorder="1" applyAlignment="1">
      <alignment horizontal="center" wrapText="1"/>
    </xf>
    <xf numFmtId="0" fontId="38" fillId="34" borderId="10" xfId="0" applyFont="1" applyFill="1" applyBorder="1" applyAlignment="1">
      <alignment horizontal="center"/>
    </xf>
    <xf numFmtId="0" fontId="38" fillId="43" borderId="10" xfId="0" applyFont="1" applyFill="1" applyBorder="1" applyAlignment="1">
      <alignment horizontal="center" wrapText="1"/>
    </xf>
    <xf numFmtId="43" fontId="37" fillId="43" borderId="10" xfId="42" applyFont="1" applyFill="1" applyBorder="1" applyAlignment="1">
      <alignment horizontal="center" wrapText="1"/>
    </xf>
    <xf numFmtId="0" fontId="0" fillId="42" borderId="10" xfId="0" applyFill="1" applyBorder="1"/>
    <xf numFmtId="0" fontId="0" fillId="51" borderId="10" xfId="0" applyFill="1" applyBorder="1"/>
    <xf numFmtId="0" fontId="26" fillId="0" borderId="10" xfId="0" applyFont="1" applyBorder="1"/>
    <xf numFmtId="0" fontId="26" fillId="42" borderId="10" xfId="0" applyFont="1" applyFill="1" applyBorder="1"/>
    <xf numFmtId="0" fontId="26" fillId="0" borderId="10" xfId="0" applyFont="1" applyFill="1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19" fillId="4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vertical="center" wrapText="1"/>
    </xf>
    <xf numFmtId="0" fontId="19" fillId="52" borderId="10" xfId="0" applyFont="1" applyFill="1" applyBorder="1" applyAlignment="1">
      <alignment vertical="center"/>
    </xf>
    <xf numFmtId="0" fontId="163" fillId="97" borderId="10" xfId="0" applyFont="1" applyFill="1" applyBorder="1" applyAlignment="1">
      <alignment horizontal="center" vertical="center" wrapText="1"/>
    </xf>
    <xf numFmtId="174" fontId="163" fillId="97" borderId="10" xfId="1455" applyNumberFormat="1" applyFont="1" applyFill="1" applyBorder="1" applyAlignment="1">
      <alignment horizontal="center" vertical="center" wrapText="1"/>
    </xf>
    <xf numFmtId="164" fontId="163" fillId="97" borderId="10" xfId="1455" applyFont="1" applyFill="1" applyBorder="1" applyAlignment="1">
      <alignment horizontal="center" vertical="center" wrapText="1"/>
    </xf>
    <xf numFmtId="0" fontId="163" fillId="97" borderId="10" xfId="0" applyFont="1" applyFill="1" applyBorder="1" applyAlignment="1">
      <alignment horizontal="center" vertical="center"/>
    </xf>
    <xf numFmtId="164" fontId="29" fillId="98" borderId="10" xfId="1455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29" fillId="38" borderId="10" xfId="0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/>
    </xf>
    <xf numFmtId="0" fontId="164" fillId="0" borderId="10" xfId="0" applyFont="1" applyFill="1" applyBorder="1" applyAlignment="1">
      <alignment vertical="center"/>
    </xf>
    <xf numFmtId="174" fontId="164" fillId="0" borderId="10" xfId="1455" applyNumberFormat="1" applyFont="1" applyFill="1" applyBorder="1" applyAlignment="1">
      <alignment vertical="center"/>
    </xf>
    <xf numFmtId="164" fontId="164" fillId="0" borderId="10" xfId="1455" applyFont="1" applyFill="1" applyBorder="1" applyAlignment="1">
      <alignment vertical="center"/>
    </xf>
    <xf numFmtId="0" fontId="165" fillId="0" borderId="10" xfId="44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 wrapText="1"/>
    </xf>
    <xf numFmtId="0" fontId="164" fillId="0" borderId="10" xfId="0" applyFont="1" applyFill="1" applyBorder="1" applyAlignment="1">
      <alignment vertical="center" wrapText="1"/>
    </xf>
    <xf numFmtId="14" fontId="18" fillId="33" borderId="11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22" fillId="36" borderId="16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2" fillId="42" borderId="16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22" fillId="41" borderId="16" xfId="0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1456">
    <cellStyle name="0,0_x000d__x000a_NA_x000d__x000a_" xfId="45"/>
    <cellStyle name="0,0_x000d__x000a_NA_x000d__x000a_ 2" xfId="46"/>
    <cellStyle name="0,0_x000d__x000a_NA_x000d__x000a__OOE" xfId="47"/>
    <cellStyle name="20% - Accent1" xfId="19" builtinId="30" customBuiltin="1"/>
    <cellStyle name="20% - Accent1 10" xfId="48"/>
    <cellStyle name="20% - Accent1 10 2" xfId="49"/>
    <cellStyle name="20% - Accent1 11" xfId="50"/>
    <cellStyle name="20% - Accent1 11 2" xfId="51"/>
    <cellStyle name="20% - Accent1 12" xfId="52"/>
    <cellStyle name="20% - Accent1 12 2" xfId="53"/>
    <cellStyle name="20% - Accent1 13" xfId="54"/>
    <cellStyle name="20% - Accent1 13 2" xfId="55"/>
    <cellStyle name="20% - Accent1 14" xfId="56"/>
    <cellStyle name="20% - Accent1 14 2" xfId="57"/>
    <cellStyle name="20% - Accent1 15" xfId="58"/>
    <cellStyle name="20% - Accent1 15 2" xfId="59"/>
    <cellStyle name="20% - Accent1 16" xfId="60"/>
    <cellStyle name="20% - Accent1 16 2" xfId="61"/>
    <cellStyle name="20% - Accent1 17" xfId="62"/>
    <cellStyle name="20% - Accent1 17 2" xfId="63"/>
    <cellStyle name="20% - Accent1 18" xfId="64"/>
    <cellStyle name="20% - Accent1 19" xfId="65"/>
    <cellStyle name="20% - Accent1 2" xfId="66"/>
    <cellStyle name="20% - Accent1 20" xfId="67"/>
    <cellStyle name="20% - Accent1 21" xfId="68"/>
    <cellStyle name="20% - Accent1 3" xfId="69"/>
    <cellStyle name="20% - Accent1 4" xfId="70"/>
    <cellStyle name="20% - Accent1 5" xfId="71"/>
    <cellStyle name="20% - Accent1 6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" xfId="23" builtinId="34" customBuiltin="1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9" xfId="96"/>
    <cellStyle name="20% - Accent2 2" xfId="97"/>
    <cellStyle name="20% - Accent2 20" xfId="98"/>
    <cellStyle name="20% - Accent2 21" xfId="99"/>
    <cellStyle name="20% - Accent2 3" xfId="100"/>
    <cellStyle name="20% - Accent2 4" xfId="101"/>
    <cellStyle name="20% - Accent2 5" xfId="102"/>
    <cellStyle name="20% - Accent2 6" xfId="103"/>
    <cellStyle name="20% - Accent2 7" xfId="104"/>
    <cellStyle name="20% - Accent2 7 2" xfId="105"/>
    <cellStyle name="20% - Accent2 8" xfId="106"/>
    <cellStyle name="20% - Accent2 8 2" xfId="107"/>
    <cellStyle name="20% - Accent2 9" xfId="108"/>
    <cellStyle name="20% - Accent2 9 2" xfId="109"/>
    <cellStyle name="20% - Accent3" xfId="27" builtinId="38" customBuiltin="1"/>
    <cellStyle name="20% - Accent3 10" xfId="110"/>
    <cellStyle name="20% - Accent3 10 2" xfId="111"/>
    <cellStyle name="20% - Accent3 11" xfId="112"/>
    <cellStyle name="20% - Accent3 11 2" xfId="113"/>
    <cellStyle name="20% - Accent3 12" xfId="114"/>
    <cellStyle name="20% - Accent3 12 2" xfId="115"/>
    <cellStyle name="20% - Accent3 13" xfId="116"/>
    <cellStyle name="20% - Accent3 13 2" xfId="117"/>
    <cellStyle name="20% - Accent3 14" xfId="118"/>
    <cellStyle name="20% - Accent3 14 2" xfId="119"/>
    <cellStyle name="20% - Accent3 15" xfId="120"/>
    <cellStyle name="20% - Accent3 15 2" xfId="121"/>
    <cellStyle name="20% - Accent3 16" xfId="122"/>
    <cellStyle name="20% - Accent3 16 2" xfId="123"/>
    <cellStyle name="20% - Accent3 17" xfId="124"/>
    <cellStyle name="20% - Accent3 17 2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3" xfId="131"/>
    <cellStyle name="20% - Accent3 4" xfId="132"/>
    <cellStyle name="20% - Accent3 5" xfId="133"/>
    <cellStyle name="20% - Accent3 6" xfId="134"/>
    <cellStyle name="20% - Accent3 7" xfId="135"/>
    <cellStyle name="20% - Accent3 7 2" xfId="136"/>
    <cellStyle name="20% - Accent3 8" xfId="137"/>
    <cellStyle name="20% - Accent3 8 2" xfId="138"/>
    <cellStyle name="20% - Accent3 9" xfId="139"/>
    <cellStyle name="20% - Accent3 9 2" xfId="140"/>
    <cellStyle name="20% - Accent4" xfId="31" builtinId="42" customBuiltin="1"/>
    <cellStyle name="20% - Accent4 10" xfId="141"/>
    <cellStyle name="20% - Accent4 10 2" xfId="142"/>
    <cellStyle name="20% - Accent4 11" xfId="143"/>
    <cellStyle name="20% - Accent4 11 2" xfId="144"/>
    <cellStyle name="20% - Accent4 12" xfId="145"/>
    <cellStyle name="20% - Accent4 12 2" xfId="146"/>
    <cellStyle name="20% - Accent4 13" xfId="147"/>
    <cellStyle name="20% - Accent4 13 2" xfId="148"/>
    <cellStyle name="20% - Accent4 14" xfId="149"/>
    <cellStyle name="20% - Accent4 14 2" xfId="150"/>
    <cellStyle name="20% - Accent4 15" xfId="151"/>
    <cellStyle name="20% - Accent4 15 2" xfId="152"/>
    <cellStyle name="20% - Accent4 16" xfId="153"/>
    <cellStyle name="20% - Accent4 16 2" xfId="154"/>
    <cellStyle name="20% - Accent4 17" xfId="155"/>
    <cellStyle name="20% - Accent4 17 2" xfId="156"/>
    <cellStyle name="20% - Accent4 18" xfId="157"/>
    <cellStyle name="20% - Accent4 19" xfId="158"/>
    <cellStyle name="20% - Accent4 2" xfId="159"/>
    <cellStyle name="20% - Accent4 20" xfId="160"/>
    <cellStyle name="20% - Accent4 21" xfId="161"/>
    <cellStyle name="20% - Accent4 3" xfId="162"/>
    <cellStyle name="20% - Accent4 4" xfId="163"/>
    <cellStyle name="20% - Accent4 5" xfId="164"/>
    <cellStyle name="20% - Accent4 6" xfId="165"/>
    <cellStyle name="20% - Accent4 7" xfId="166"/>
    <cellStyle name="20% - Accent4 7 2" xfId="167"/>
    <cellStyle name="20% - Accent4 8" xfId="168"/>
    <cellStyle name="20% - Accent4 8 2" xfId="169"/>
    <cellStyle name="20% - Accent4 9" xfId="170"/>
    <cellStyle name="20% - Accent4 9 2" xfId="171"/>
    <cellStyle name="20% - Accent5" xfId="35" builtinId="46" customBuiltin="1"/>
    <cellStyle name="20% - Accent5 10" xfId="172"/>
    <cellStyle name="20% - Accent5 10 2" xfId="173"/>
    <cellStyle name="20% - Accent5 11" xfId="174"/>
    <cellStyle name="20% - Accent5 11 2" xfId="175"/>
    <cellStyle name="20% - Accent5 12" xfId="176"/>
    <cellStyle name="20% - Accent5 12 2" xfId="177"/>
    <cellStyle name="20% - Accent5 13" xfId="178"/>
    <cellStyle name="20% - Accent5 13 2" xfId="179"/>
    <cellStyle name="20% - Accent5 14" xfId="180"/>
    <cellStyle name="20% - Accent5 14 2" xfId="181"/>
    <cellStyle name="20% - Accent5 15" xfId="182"/>
    <cellStyle name="20% - Accent5 15 2" xfId="183"/>
    <cellStyle name="20% - Accent5 16" xfId="184"/>
    <cellStyle name="20% - Accent5 16 2" xfId="185"/>
    <cellStyle name="20% - Accent5 17" xfId="186"/>
    <cellStyle name="20% - Accent5 17 2" xfId="187"/>
    <cellStyle name="20% - Accent5 18" xfId="188"/>
    <cellStyle name="20% - Accent5 19" xfId="189"/>
    <cellStyle name="20% - Accent5 2" xfId="190"/>
    <cellStyle name="20% - Accent5 20" xfId="191"/>
    <cellStyle name="20% - Accent5 21" xfId="192"/>
    <cellStyle name="20% - Accent5 3" xfId="193"/>
    <cellStyle name="20% - Accent5 4" xfId="194"/>
    <cellStyle name="20% - Accent5 5" xfId="195"/>
    <cellStyle name="20% - Accent5 6" xfId="196"/>
    <cellStyle name="20% - Accent5 7" xfId="197"/>
    <cellStyle name="20% - Accent5 7 2" xfId="198"/>
    <cellStyle name="20% - Accent5 8" xfId="199"/>
    <cellStyle name="20% - Accent5 8 2" xfId="200"/>
    <cellStyle name="20% - Accent5 9" xfId="201"/>
    <cellStyle name="20% - Accent5 9 2" xfId="202"/>
    <cellStyle name="20% - Accent6" xfId="39" builtinId="50" customBuiltin="1"/>
    <cellStyle name="20% - Accent6 10" xfId="203"/>
    <cellStyle name="20% - Accent6 10 2" xfId="204"/>
    <cellStyle name="20% - Accent6 11" xfId="205"/>
    <cellStyle name="20% - Accent6 11 2" xfId="206"/>
    <cellStyle name="20% - Accent6 12" xfId="207"/>
    <cellStyle name="20% - Accent6 12 2" xfId="208"/>
    <cellStyle name="20% - Accent6 13" xfId="209"/>
    <cellStyle name="20% - Accent6 13 2" xfId="210"/>
    <cellStyle name="20% - Accent6 14" xfId="211"/>
    <cellStyle name="20% - Accent6 14 2" xfId="212"/>
    <cellStyle name="20% - Accent6 15" xfId="213"/>
    <cellStyle name="20% - Accent6 15 2" xfId="214"/>
    <cellStyle name="20% - Accent6 16" xfId="215"/>
    <cellStyle name="20% - Accent6 16 2" xfId="216"/>
    <cellStyle name="20% - Accent6 17" xfId="217"/>
    <cellStyle name="20% - Accent6 17 2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3" xfId="224"/>
    <cellStyle name="20% - Accent6 4" xfId="225"/>
    <cellStyle name="20% - Accent6 5" xfId="226"/>
    <cellStyle name="20% - Accent6 6" xfId="227"/>
    <cellStyle name="20% - Accent6 7" xfId="228"/>
    <cellStyle name="20% - Accent6 7 2" xfId="229"/>
    <cellStyle name="20% - Accent6 8" xfId="230"/>
    <cellStyle name="20% - Accent6 8 2" xfId="231"/>
    <cellStyle name="20% - Accent6 9" xfId="232"/>
    <cellStyle name="20% - Accent6 9 2" xfId="233"/>
    <cellStyle name="20% - ส่วนที่ถูกเน้น1" xfId="234"/>
    <cellStyle name="20% - ส่วนที่ถูกเน้น2" xfId="235"/>
    <cellStyle name="20% - ส่วนที่ถูกเน้น3" xfId="236"/>
    <cellStyle name="20% - ส่วนที่ถูกเน้น4" xfId="237"/>
    <cellStyle name="20% - ส่วนที่ถูกเน้น5" xfId="238"/>
    <cellStyle name="20% - ส่วนที่ถูกเน้น6" xfId="239"/>
    <cellStyle name="40% - Accent1" xfId="20" builtinId="31" customBuiltin="1"/>
    <cellStyle name="40% - Accent1 10" xfId="240"/>
    <cellStyle name="40% - Accent1 10 2" xfId="241"/>
    <cellStyle name="40% - Accent1 11" xfId="242"/>
    <cellStyle name="40% - Accent1 11 2" xfId="243"/>
    <cellStyle name="40% - Accent1 12" xfId="244"/>
    <cellStyle name="40% - Accent1 12 2" xfId="245"/>
    <cellStyle name="40% - Accent1 13" xfId="246"/>
    <cellStyle name="40% - Accent1 13 2" xfId="247"/>
    <cellStyle name="40% - Accent1 14" xfId="248"/>
    <cellStyle name="40% - Accent1 14 2" xfId="249"/>
    <cellStyle name="40% - Accent1 15" xfId="250"/>
    <cellStyle name="40% - Accent1 15 2" xfId="251"/>
    <cellStyle name="40% - Accent1 16" xfId="252"/>
    <cellStyle name="40% - Accent1 16 2" xfId="253"/>
    <cellStyle name="40% - Accent1 17" xfId="254"/>
    <cellStyle name="40% - Accent1 17 2" xfId="255"/>
    <cellStyle name="40% - Accent1 18" xfId="256"/>
    <cellStyle name="40% - Accent1 19" xfId="257"/>
    <cellStyle name="40% - Accent1 2" xfId="258"/>
    <cellStyle name="40% - Accent1 20" xfId="259"/>
    <cellStyle name="40% - Accent1 21" xfId="260"/>
    <cellStyle name="40% - Accent1 3" xfId="261"/>
    <cellStyle name="40% - Accent1 4" xfId="262"/>
    <cellStyle name="40% - Accent1 5" xfId="263"/>
    <cellStyle name="40% - Accent1 6" xfId="264"/>
    <cellStyle name="40% - Accent1 7" xfId="265"/>
    <cellStyle name="40% - Accent1 7 2" xfId="266"/>
    <cellStyle name="40% - Accent1 8" xfId="267"/>
    <cellStyle name="40% - Accent1 8 2" xfId="268"/>
    <cellStyle name="40% - Accent1 9" xfId="269"/>
    <cellStyle name="40% - Accent1 9 2" xfId="270"/>
    <cellStyle name="40% - Accent2" xfId="24" builtinId="35" customBuiltin="1"/>
    <cellStyle name="40% - Accent2 10" xfId="271"/>
    <cellStyle name="40% - Accent2 10 2" xfId="272"/>
    <cellStyle name="40% - Accent2 11" xfId="273"/>
    <cellStyle name="40% - Accent2 11 2" xfId="274"/>
    <cellStyle name="40% - Accent2 12" xfId="275"/>
    <cellStyle name="40% - Accent2 12 2" xfId="276"/>
    <cellStyle name="40% - Accent2 13" xfId="277"/>
    <cellStyle name="40% - Accent2 13 2" xfId="278"/>
    <cellStyle name="40% - Accent2 14" xfId="279"/>
    <cellStyle name="40% - Accent2 14 2" xfId="280"/>
    <cellStyle name="40% - Accent2 15" xfId="281"/>
    <cellStyle name="40% - Accent2 15 2" xfId="282"/>
    <cellStyle name="40% - Accent2 16" xfId="283"/>
    <cellStyle name="40% - Accent2 16 2" xfId="284"/>
    <cellStyle name="40% - Accent2 17" xfId="285"/>
    <cellStyle name="40% - Accent2 17 2" xfId="286"/>
    <cellStyle name="40% - Accent2 18" xfId="287"/>
    <cellStyle name="40% - Accent2 19" xfId="288"/>
    <cellStyle name="40% - Accent2 2" xfId="289"/>
    <cellStyle name="40% - Accent2 20" xfId="290"/>
    <cellStyle name="40% - Accent2 21" xfId="291"/>
    <cellStyle name="40% - Accent2 3" xfId="292"/>
    <cellStyle name="40% - Accent2 4" xfId="293"/>
    <cellStyle name="40% - Accent2 5" xfId="294"/>
    <cellStyle name="40% - Accent2 6" xfId="295"/>
    <cellStyle name="40% - Accent2 7" xfId="296"/>
    <cellStyle name="40% - Accent2 7 2" xfId="297"/>
    <cellStyle name="40% - Accent2 8" xfId="298"/>
    <cellStyle name="40% - Accent2 8 2" xfId="299"/>
    <cellStyle name="40% - Accent2 9" xfId="300"/>
    <cellStyle name="40% - Accent2 9 2" xfId="301"/>
    <cellStyle name="40% - Accent3" xfId="28" builtinId="39" customBuiltin="1"/>
    <cellStyle name="40% - Accent3 10" xfId="302"/>
    <cellStyle name="40% - Accent3 10 2" xfId="303"/>
    <cellStyle name="40% - Accent3 11" xfId="304"/>
    <cellStyle name="40% - Accent3 11 2" xfId="305"/>
    <cellStyle name="40% - Accent3 12" xfId="306"/>
    <cellStyle name="40% - Accent3 12 2" xfId="307"/>
    <cellStyle name="40% - Accent3 13" xfId="308"/>
    <cellStyle name="40% - Accent3 13 2" xfId="309"/>
    <cellStyle name="40% - Accent3 14" xfId="310"/>
    <cellStyle name="40% - Accent3 14 2" xfId="311"/>
    <cellStyle name="40% - Accent3 15" xfId="312"/>
    <cellStyle name="40% - Accent3 15 2" xfId="313"/>
    <cellStyle name="40% - Accent3 16" xfId="314"/>
    <cellStyle name="40% - Accent3 16 2" xfId="315"/>
    <cellStyle name="40% - Accent3 17" xfId="316"/>
    <cellStyle name="40% - Accent3 17 2" xfId="317"/>
    <cellStyle name="40% - Accent3 18" xfId="318"/>
    <cellStyle name="40% - Accent3 19" xfId="319"/>
    <cellStyle name="40% - Accent3 2" xfId="320"/>
    <cellStyle name="40% - Accent3 20" xfId="321"/>
    <cellStyle name="40% - Accent3 21" xfId="322"/>
    <cellStyle name="40% - Accent3 3" xfId="323"/>
    <cellStyle name="40% - Accent3 4" xfId="324"/>
    <cellStyle name="40% - Accent3 5" xfId="325"/>
    <cellStyle name="40% - Accent3 6" xfId="326"/>
    <cellStyle name="40% - Accent3 7" xfId="327"/>
    <cellStyle name="40% - Accent3 7 2" xfId="328"/>
    <cellStyle name="40% - Accent3 8" xfId="329"/>
    <cellStyle name="40% - Accent3 8 2" xfId="330"/>
    <cellStyle name="40% - Accent3 9" xfId="331"/>
    <cellStyle name="40% - Accent3 9 2" xfId="332"/>
    <cellStyle name="40% - Accent4" xfId="32" builtinId="43" customBuiltin="1"/>
    <cellStyle name="40% - Accent4 10" xfId="333"/>
    <cellStyle name="40% - Accent4 10 2" xfId="334"/>
    <cellStyle name="40% - Accent4 11" xfId="335"/>
    <cellStyle name="40% - Accent4 11 2" xfId="336"/>
    <cellStyle name="40% - Accent4 12" xfId="337"/>
    <cellStyle name="40% - Accent4 12 2" xfId="338"/>
    <cellStyle name="40% - Accent4 13" xfId="339"/>
    <cellStyle name="40% - Accent4 13 2" xfId="340"/>
    <cellStyle name="40% - Accent4 14" xfId="341"/>
    <cellStyle name="40% - Accent4 14 2" xfId="342"/>
    <cellStyle name="40% - Accent4 15" xfId="343"/>
    <cellStyle name="40% - Accent4 15 2" xfId="344"/>
    <cellStyle name="40% - Accent4 16" xfId="345"/>
    <cellStyle name="40% - Accent4 16 2" xfId="346"/>
    <cellStyle name="40% - Accent4 17" xfId="347"/>
    <cellStyle name="40% - Accent4 17 2" xfId="348"/>
    <cellStyle name="40% - Accent4 18" xfId="349"/>
    <cellStyle name="40% - Accent4 19" xfId="350"/>
    <cellStyle name="40% - Accent4 2" xfId="351"/>
    <cellStyle name="40% - Accent4 20" xfId="352"/>
    <cellStyle name="40% - Accent4 21" xfId="353"/>
    <cellStyle name="40% - Accent4 3" xfId="354"/>
    <cellStyle name="40% - Accent4 4" xfId="355"/>
    <cellStyle name="40% - Accent4 5" xfId="356"/>
    <cellStyle name="40% - Accent4 6" xfId="357"/>
    <cellStyle name="40% - Accent4 7" xfId="358"/>
    <cellStyle name="40% - Accent4 7 2" xfId="359"/>
    <cellStyle name="40% - Accent4 8" xfId="360"/>
    <cellStyle name="40% - Accent4 8 2" xfId="361"/>
    <cellStyle name="40% - Accent4 9" xfId="362"/>
    <cellStyle name="40% - Accent4 9 2" xfId="363"/>
    <cellStyle name="40% - Accent5" xfId="36" builtinId="47" customBuiltin="1"/>
    <cellStyle name="40% - Accent5 10" xfId="364"/>
    <cellStyle name="40% - Accent5 10 2" xfId="365"/>
    <cellStyle name="40% - Accent5 11" xfId="366"/>
    <cellStyle name="40% - Accent5 11 2" xfId="367"/>
    <cellStyle name="40% - Accent5 12" xfId="368"/>
    <cellStyle name="40% - Accent5 12 2" xfId="369"/>
    <cellStyle name="40% - Accent5 13" xfId="370"/>
    <cellStyle name="40% - Accent5 13 2" xfId="371"/>
    <cellStyle name="40% - Accent5 14" xfId="372"/>
    <cellStyle name="40% - Accent5 14 2" xfId="373"/>
    <cellStyle name="40% - Accent5 15" xfId="374"/>
    <cellStyle name="40% - Accent5 15 2" xfId="375"/>
    <cellStyle name="40% - Accent5 16" xfId="376"/>
    <cellStyle name="40% - Accent5 16 2" xfId="377"/>
    <cellStyle name="40% - Accent5 17" xfId="378"/>
    <cellStyle name="40% - Accent5 17 2" xfId="379"/>
    <cellStyle name="40% - Accent5 18" xfId="380"/>
    <cellStyle name="40% - Accent5 19" xfId="381"/>
    <cellStyle name="40% - Accent5 2" xfId="382"/>
    <cellStyle name="40% - Accent5 20" xfId="383"/>
    <cellStyle name="40% - Accent5 21" xfId="384"/>
    <cellStyle name="40% - Accent5 3" xfId="385"/>
    <cellStyle name="40% - Accent5 4" xfId="386"/>
    <cellStyle name="40% - Accent5 5" xfId="387"/>
    <cellStyle name="40% - Accent5 6" xfId="388"/>
    <cellStyle name="40% - Accent5 7" xfId="389"/>
    <cellStyle name="40% - Accent5 7 2" xfId="390"/>
    <cellStyle name="40% - Accent5 8" xfId="391"/>
    <cellStyle name="40% - Accent5 8 2" xfId="392"/>
    <cellStyle name="40% - Accent5 9" xfId="393"/>
    <cellStyle name="40% - Accent5 9 2" xfId="394"/>
    <cellStyle name="40% - Accent6" xfId="40" builtinId="51" customBuiltin="1"/>
    <cellStyle name="40% - Accent6 10" xfId="395"/>
    <cellStyle name="40% - Accent6 10 2" xfId="396"/>
    <cellStyle name="40% - Accent6 11" xfId="397"/>
    <cellStyle name="40% - Accent6 11 2" xfId="398"/>
    <cellStyle name="40% - Accent6 12" xfId="399"/>
    <cellStyle name="40% - Accent6 12 2" xfId="400"/>
    <cellStyle name="40% - Accent6 13" xfId="401"/>
    <cellStyle name="40% - Accent6 13 2" xfId="402"/>
    <cellStyle name="40% - Accent6 14" xfId="403"/>
    <cellStyle name="40% - Accent6 14 2" xfId="404"/>
    <cellStyle name="40% - Accent6 15" xfId="405"/>
    <cellStyle name="40% - Accent6 15 2" xfId="406"/>
    <cellStyle name="40% - Accent6 16" xfId="407"/>
    <cellStyle name="40% - Accent6 16 2" xfId="408"/>
    <cellStyle name="40% - Accent6 17" xfId="409"/>
    <cellStyle name="40% - Accent6 17 2" xfId="410"/>
    <cellStyle name="40% - Accent6 18" xfId="411"/>
    <cellStyle name="40% - Accent6 19" xfId="412"/>
    <cellStyle name="40% - Accent6 2" xfId="413"/>
    <cellStyle name="40% - Accent6 20" xfId="414"/>
    <cellStyle name="40% - Accent6 21" xfId="415"/>
    <cellStyle name="40% - Accent6 3" xfId="416"/>
    <cellStyle name="40% - Accent6 4" xfId="417"/>
    <cellStyle name="40% - Accent6 5" xfId="418"/>
    <cellStyle name="40% - Accent6 6" xfId="419"/>
    <cellStyle name="40% - Accent6 7" xfId="420"/>
    <cellStyle name="40% - Accent6 7 2" xfId="421"/>
    <cellStyle name="40% - Accent6 8" xfId="422"/>
    <cellStyle name="40% - Accent6 8 2" xfId="423"/>
    <cellStyle name="40% - Accent6 9" xfId="424"/>
    <cellStyle name="40% - Accent6 9 2" xfId="425"/>
    <cellStyle name="40% - ส่วนที่ถูกเน้น1" xfId="426"/>
    <cellStyle name="40% - ส่วนที่ถูกเน้น2" xfId="427"/>
    <cellStyle name="40% - ส่วนที่ถูกเน้น3" xfId="428"/>
    <cellStyle name="40% - ส่วนที่ถูกเน้น4" xfId="429"/>
    <cellStyle name="40% - ส่วนที่ถูกเน้น5" xfId="430"/>
    <cellStyle name="40% - ส่วนที่ถูกเน้น6" xfId="431"/>
    <cellStyle name="60% - Accent1" xfId="21" builtinId="32" customBuiltin="1"/>
    <cellStyle name="60% - Accent1 10" xfId="432"/>
    <cellStyle name="60% - Accent1 10 2" xfId="433"/>
    <cellStyle name="60% - Accent1 11" xfId="434"/>
    <cellStyle name="60% - Accent1 11 2" xfId="435"/>
    <cellStyle name="60% - Accent1 12" xfId="436"/>
    <cellStyle name="60% - Accent1 12 2" xfId="437"/>
    <cellStyle name="60% - Accent1 13" xfId="438"/>
    <cellStyle name="60% - Accent1 13 2" xfId="439"/>
    <cellStyle name="60% - Accent1 14" xfId="440"/>
    <cellStyle name="60% - Accent1 14 2" xfId="441"/>
    <cellStyle name="60% - Accent1 15" xfId="442"/>
    <cellStyle name="60% - Accent1 15 2" xfId="443"/>
    <cellStyle name="60% - Accent1 16" xfId="444"/>
    <cellStyle name="60% - Accent1 16 2" xfId="445"/>
    <cellStyle name="60% - Accent1 17" xfId="446"/>
    <cellStyle name="60% - Accent1 17 2" xfId="447"/>
    <cellStyle name="60% - Accent1 18" xfId="448"/>
    <cellStyle name="60% - Accent1 19" xfId="449"/>
    <cellStyle name="60% - Accent1 2" xfId="450"/>
    <cellStyle name="60% - Accent1 20" xfId="451"/>
    <cellStyle name="60% - Accent1 3" xfId="452"/>
    <cellStyle name="60% - Accent1 4" xfId="453"/>
    <cellStyle name="60% - Accent1 5" xfId="454"/>
    <cellStyle name="60% - Accent1 6" xfId="455"/>
    <cellStyle name="60% - Accent1 7" xfId="456"/>
    <cellStyle name="60% - Accent1 7 2" xfId="457"/>
    <cellStyle name="60% - Accent1 8" xfId="458"/>
    <cellStyle name="60% - Accent1 8 2" xfId="459"/>
    <cellStyle name="60% - Accent1 9" xfId="460"/>
    <cellStyle name="60% - Accent1 9 2" xfId="461"/>
    <cellStyle name="60% - Accent2" xfId="25" builtinId="36" customBuiltin="1"/>
    <cellStyle name="60% - Accent2 10" xfId="462"/>
    <cellStyle name="60% - Accent2 10 2" xfId="463"/>
    <cellStyle name="60% - Accent2 11" xfId="464"/>
    <cellStyle name="60% - Accent2 11 2" xfId="465"/>
    <cellStyle name="60% - Accent2 12" xfId="466"/>
    <cellStyle name="60% - Accent2 12 2" xfId="467"/>
    <cellStyle name="60% - Accent2 13" xfId="468"/>
    <cellStyle name="60% - Accent2 13 2" xfId="469"/>
    <cellStyle name="60% - Accent2 14" xfId="470"/>
    <cellStyle name="60% - Accent2 14 2" xfId="471"/>
    <cellStyle name="60% - Accent2 15" xfId="472"/>
    <cellStyle name="60% - Accent2 15 2" xfId="473"/>
    <cellStyle name="60% - Accent2 16" xfId="474"/>
    <cellStyle name="60% - Accent2 16 2" xfId="475"/>
    <cellStyle name="60% - Accent2 17" xfId="476"/>
    <cellStyle name="60% - Accent2 17 2" xfId="477"/>
    <cellStyle name="60% - Accent2 18" xfId="478"/>
    <cellStyle name="60% - Accent2 19" xfId="479"/>
    <cellStyle name="60% - Accent2 2" xfId="480"/>
    <cellStyle name="60% - Accent2 20" xfId="481"/>
    <cellStyle name="60% - Accent2 3" xfId="482"/>
    <cellStyle name="60% - Accent2 4" xfId="483"/>
    <cellStyle name="60% - Accent2 5" xfId="484"/>
    <cellStyle name="60% - Accent2 6" xfId="485"/>
    <cellStyle name="60% - Accent2 7" xfId="486"/>
    <cellStyle name="60% - Accent2 7 2" xfId="487"/>
    <cellStyle name="60% - Accent2 8" xfId="488"/>
    <cellStyle name="60% - Accent2 8 2" xfId="489"/>
    <cellStyle name="60% - Accent2 9" xfId="490"/>
    <cellStyle name="60% - Accent2 9 2" xfId="491"/>
    <cellStyle name="60% - Accent3" xfId="29" builtinId="40" customBuiltin="1"/>
    <cellStyle name="60% - Accent3 10" xfId="492"/>
    <cellStyle name="60% - Accent3 10 2" xfId="493"/>
    <cellStyle name="60% - Accent3 11" xfId="494"/>
    <cellStyle name="60% - Accent3 11 2" xfId="495"/>
    <cellStyle name="60% - Accent3 12" xfId="496"/>
    <cellStyle name="60% - Accent3 12 2" xfId="497"/>
    <cellStyle name="60% - Accent3 13" xfId="498"/>
    <cellStyle name="60% - Accent3 13 2" xfId="499"/>
    <cellStyle name="60% - Accent3 14" xfId="500"/>
    <cellStyle name="60% - Accent3 14 2" xfId="501"/>
    <cellStyle name="60% - Accent3 15" xfId="502"/>
    <cellStyle name="60% - Accent3 15 2" xfId="503"/>
    <cellStyle name="60% - Accent3 16" xfId="504"/>
    <cellStyle name="60% - Accent3 16 2" xfId="505"/>
    <cellStyle name="60% - Accent3 17" xfId="506"/>
    <cellStyle name="60% - Accent3 17 2" xfId="507"/>
    <cellStyle name="60% - Accent3 18" xfId="508"/>
    <cellStyle name="60% - Accent3 19" xfId="509"/>
    <cellStyle name="60% - Accent3 2" xfId="510"/>
    <cellStyle name="60% - Accent3 20" xfId="511"/>
    <cellStyle name="60% - Accent3 3" xfId="512"/>
    <cellStyle name="60% - Accent3 4" xfId="513"/>
    <cellStyle name="60% - Accent3 5" xfId="514"/>
    <cellStyle name="60% - Accent3 6" xfId="515"/>
    <cellStyle name="60% - Accent3 7" xfId="516"/>
    <cellStyle name="60% - Accent3 7 2" xfId="517"/>
    <cellStyle name="60% - Accent3 8" xfId="518"/>
    <cellStyle name="60% - Accent3 8 2" xfId="519"/>
    <cellStyle name="60% - Accent3 9" xfId="520"/>
    <cellStyle name="60% - Accent3 9 2" xfId="521"/>
    <cellStyle name="60% - Accent4" xfId="33" builtinId="44" customBuiltin="1"/>
    <cellStyle name="60% - Accent4 10" xfId="522"/>
    <cellStyle name="60% - Accent4 10 2" xfId="523"/>
    <cellStyle name="60% - Accent4 11" xfId="524"/>
    <cellStyle name="60% - Accent4 11 2" xfId="525"/>
    <cellStyle name="60% - Accent4 12" xfId="526"/>
    <cellStyle name="60% - Accent4 12 2" xfId="527"/>
    <cellStyle name="60% - Accent4 13" xfId="528"/>
    <cellStyle name="60% - Accent4 13 2" xfId="529"/>
    <cellStyle name="60% - Accent4 14" xfId="530"/>
    <cellStyle name="60% - Accent4 14 2" xfId="531"/>
    <cellStyle name="60% - Accent4 15" xfId="532"/>
    <cellStyle name="60% - Accent4 15 2" xfId="533"/>
    <cellStyle name="60% - Accent4 16" xfId="534"/>
    <cellStyle name="60% - Accent4 16 2" xfId="535"/>
    <cellStyle name="60% - Accent4 17" xfId="536"/>
    <cellStyle name="60% - Accent4 17 2" xfId="537"/>
    <cellStyle name="60% - Accent4 18" xfId="538"/>
    <cellStyle name="60% - Accent4 19" xfId="539"/>
    <cellStyle name="60% - Accent4 2" xfId="540"/>
    <cellStyle name="60% - Accent4 20" xfId="541"/>
    <cellStyle name="60% - Accent4 3" xfId="542"/>
    <cellStyle name="60% - Accent4 4" xfId="543"/>
    <cellStyle name="60% - Accent4 5" xfId="544"/>
    <cellStyle name="60% - Accent4 6" xfId="545"/>
    <cellStyle name="60% - Accent4 7" xfId="546"/>
    <cellStyle name="60% - Accent4 7 2" xfId="547"/>
    <cellStyle name="60% - Accent4 8" xfId="548"/>
    <cellStyle name="60% - Accent4 8 2" xfId="549"/>
    <cellStyle name="60% - Accent4 9" xfId="550"/>
    <cellStyle name="60% - Accent4 9 2" xfId="551"/>
    <cellStyle name="60% - Accent5" xfId="37" builtinId="48" customBuiltin="1"/>
    <cellStyle name="60% - Accent5 10" xfId="552"/>
    <cellStyle name="60% - Accent5 10 2" xfId="553"/>
    <cellStyle name="60% - Accent5 11" xfId="554"/>
    <cellStyle name="60% - Accent5 11 2" xfId="555"/>
    <cellStyle name="60% - Accent5 12" xfId="556"/>
    <cellStyle name="60% - Accent5 12 2" xfId="557"/>
    <cellStyle name="60% - Accent5 13" xfId="558"/>
    <cellStyle name="60% - Accent5 13 2" xfId="559"/>
    <cellStyle name="60% - Accent5 14" xfId="560"/>
    <cellStyle name="60% - Accent5 14 2" xfId="561"/>
    <cellStyle name="60% - Accent5 15" xfId="562"/>
    <cellStyle name="60% - Accent5 15 2" xfId="563"/>
    <cellStyle name="60% - Accent5 16" xfId="564"/>
    <cellStyle name="60% - Accent5 16 2" xfId="565"/>
    <cellStyle name="60% - Accent5 17" xfId="566"/>
    <cellStyle name="60% - Accent5 17 2" xfId="567"/>
    <cellStyle name="60% - Accent5 18" xfId="568"/>
    <cellStyle name="60% - Accent5 19" xfId="569"/>
    <cellStyle name="60% - Accent5 2" xfId="570"/>
    <cellStyle name="60% - Accent5 20" xfId="571"/>
    <cellStyle name="60% - Accent5 3" xfId="572"/>
    <cellStyle name="60% - Accent5 4" xfId="573"/>
    <cellStyle name="60% - Accent5 5" xfId="574"/>
    <cellStyle name="60% - Accent5 6" xfId="575"/>
    <cellStyle name="60% - Accent5 7" xfId="576"/>
    <cellStyle name="60% - Accent5 7 2" xfId="577"/>
    <cellStyle name="60% - Accent5 8" xfId="578"/>
    <cellStyle name="60% - Accent5 8 2" xfId="579"/>
    <cellStyle name="60% - Accent5 9" xfId="580"/>
    <cellStyle name="60% - Accent5 9 2" xfId="581"/>
    <cellStyle name="60% - Accent6" xfId="41" builtinId="52" customBuiltin="1"/>
    <cellStyle name="60% - Accent6 10" xfId="582"/>
    <cellStyle name="60% - Accent6 10 2" xfId="583"/>
    <cellStyle name="60% - Accent6 11" xfId="584"/>
    <cellStyle name="60% - Accent6 11 2" xfId="585"/>
    <cellStyle name="60% - Accent6 12" xfId="586"/>
    <cellStyle name="60% - Accent6 12 2" xfId="587"/>
    <cellStyle name="60% - Accent6 13" xfId="588"/>
    <cellStyle name="60% - Accent6 13 2" xfId="589"/>
    <cellStyle name="60% - Accent6 14" xfId="590"/>
    <cellStyle name="60% - Accent6 14 2" xfId="591"/>
    <cellStyle name="60% - Accent6 15" xfId="592"/>
    <cellStyle name="60% - Accent6 15 2" xfId="593"/>
    <cellStyle name="60% - Accent6 16" xfId="594"/>
    <cellStyle name="60% - Accent6 16 2" xfId="595"/>
    <cellStyle name="60% - Accent6 17" xfId="596"/>
    <cellStyle name="60% - Accent6 17 2" xfId="597"/>
    <cellStyle name="60% - Accent6 18" xfId="598"/>
    <cellStyle name="60% - Accent6 19" xfId="599"/>
    <cellStyle name="60% - Accent6 2" xfId="600"/>
    <cellStyle name="60% - Accent6 20" xfId="601"/>
    <cellStyle name="60% - Accent6 3" xfId="602"/>
    <cellStyle name="60% - Accent6 4" xfId="603"/>
    <cellStyle name="60% - Accent6 5" xfId="604"/>
    <cellStyle name="60% - Accent6 6" xfId="605"/>
    <cellStyle name="60% - Accent6 7" xfId="606"/>
    <cellStyle name="60% - Accent6 7 2" xfId="607"/>
    <cellStyle name="60% - Accent6 8" xfId="608"/>
    <cellStyle name="60% - Accent6 8 2" xfId="609"/>
    <cellStyle name="60% - Accent6 9" xfId="610"/>
    <cellStyle name="60% - Accent6 9 2" xfId="611"/>
    <cellStyle name="60% - ส่วนที่ถูกเน้น1" xfId="612"/>
    <cellStyle name="60% - ส่วนที่ถูกเน้น2" xfId="613"/>
    <cellStyle name="60% - ส่วนที่ถูกเน้น3" xfId="614"/>
    <cellStyle name="60% - ส่วนที่ถูกเน้น4" xfId="615"/>
    <cellStyle name="60% - ส่วนที่ถูกเน้น5" xfId="616"/>
    <cellStyle name="60% - ส่วนที่ถูกเน้น6" xfId="617"/>
    <cellStyle name="Accent1" xfId="18" builtinId="29" customBuiltin="1"/>
    <cellStyle name="Accent1 10" xfId="618"/>
    <cellStyle name="Accent1 10 2" xfId="619"/>
    <cellStyle name="Accent1 11" xfId="620"/>
    <cellStyle name="Accent1 11 2" xfId="621"/>
    <cellStyle name="Accent1 12" xfId="622"/>
    <cellStyle name="Accent1 12 2" xfId="623"/>
    <cellStyle name="Accent1 13" xfId="624"/>
    <cellStyle name="Accent1 13 2" xfId="625"/>
    <cellStyle name="Accent1 14" xfId="626"/>
    <cellStyle name="Accent1 14 2" xfId="627"/>
    <cellStyle name="Accent1 15" xfId="628"/>
    <cellStyle name="Accent1 15 2" xfId="629"/>
    <cellStyle name="Accent1 16" xfId="630"/>
    <cellStyle name="Accent1 16 2" xfId="631"/>
    <cellStyle name="Accent1 17" xfId="632"/>
    <cellStyle name="Accent1 17 2" xfId="633"/>
    <cellStyle name="Accent1 18" xfId="634"/>
    <cellStyle name="Accent1 19" xfId="635"/>
    <cellStyle name="Accent1 2" xfId="636"/>
    <cellStyle name="Accent1 20" xfId="637"/>
    <cellStyle name="Accent1 3" xfId="638"/>
    <cellStyle name="Accent1 4" xfId="639"/>
    <cellStyle name="Accent1 5" xfId="640"/>
    <cellStyle name="Accent1 6" xfId="641"/>
    <cellStyle name="Accent1 7" xfId="642"/>
    <cellStyle name="Accent1 7 2" xfId="643"/>
    <cellStyle name="Accent1 8" xfId="644"/>
    <cellStyle name="Accent1 8 2" xfId="645"/>
    <cellStyle name="Accent1 9" xfId="646"/>
    <cellStyle name="Accent1 9 2" xfId="647"/>
    <cellStyle name="Accent2" xfId="22" builtinId="33" customBuiltin="1"/>
    <cellStyle name="Accent2 10" xfId="648"/>
    <cellStyle name="Accent2 10 2" xfId="649"/>
    <cellStyle name="Accent2 11" xfId="650"/>
    <cellStyle name="Accent2 11 2" xfId="651"/>
    <cellStyle name="Accent2 12" xfId="652"/>
    <cellStyle name="Accent2 12 2" xfId="653"/>
    <cellStyle name="Accent2 13" xfId="654"/>
    <cellStyle name="Accent2 13 2" xfId="655"/>
    <cellStyle name="Accent2 14" xfId="656"/>
    <cellStyle name="Accent2 14 2" xfId="657"/>
    <cellStyle name="Accent2 15" xfId="658"/>
    <cellStyle name="Accent2 15 2" xfId="659"/>
    <cellStyle name="Accent2 16" xfId="660"/>
    <cellStyle name="Accent2 16 2" xfId="661"/>
    <cellStyle name="Accent2 17" xfId="662"/>
    <cellStyle name="Accent2 17 2" xfId="663"/>
    <cellStyle name="Accent2 18" xfId="664"/>
    <cellStyle name="Accent2 19" xfId="665"/>
    <cellStyle name="Accent2 2" xfId="666"/>
    <cellStyle name="Accent2 20" xfId="667"/>
    <cellStyle name="Accent2 3" xfId="668"/>
    <cellStyle name="Accent2 4" xfId="669"/>
    <cellStyle name="Accent2 5" xfId="670"/>
    <cellStyle name="Accent2 6" xfId="671"/>
    <cellStyle name="Accent2 7" xfId="672"/>
    <cellStyle name="Accent2 7 2" xfId="673"/>
    <cellStyle name="Accent2 8" xfId="674"/>
    <cellStyle name="Accent2 8 2" xfId="675"/>
    <cellStyle name="Accent2 9" xfId="676"/>
    <cellStyle name="Accent2 9 2" xfId="677"/>
    <cellStyle name="Accent3" xfId="26" builtinId="37" customBuiltin="1"/>
    <cellStyle name="Accent3 10" xfId="678"/>
    <cellStyle name="Accent3 10 2" xfId="679"/>
    <cellStyle name="Accent3 11" xfId="680"/>
    <cellStyle name="Accent3 11 2" xfId="681"/>
    <cellStyle name="Accent3 12" xfId="682"/>
    <cellStyle name="Accent3 12 2" xfId="683"/>
    <cellStyle name="Accent3 13" xfId="684"/>
    <cellStyle name="Accent3 13 2" xfId="685"/>
    <cellStyle name="Accent3 14" xfId="686"/>
    <cellStyle name="Accent3 14 2" xfId="687"/>
    <cellStyle name="Accent3 15" xfId="688"/>
    <cellStyle name="Accent3 15 2" xfId="689"/>
    <cellStyle name="Accent3 16" xfId="690"/>
    <cellStyle name="Accent3 16 2" xfId="691"/>
    <cellStyle name="Accent3 17" xfId="692"/>
    <cellStyle name="Accent3 17 2" xfId="693"/>
    <cellStyle name="Accent3 18" xfId="694"/>
    <cellStyle name="Accent3 19" xfId="695"/>
    <cellStyle name="Accent3 2" xfId="696"/>
    <cellStyle name="Accent3 20" xfId="697"/>
    <cellStyle name="Accent3 3" xfId="698"/>
    <cellStyle name="Accent3 4" xfId="699"/>
    <cellStyle name="Accent3 5" xfId="700"/>
    <cellStyle name="Accent3 6" xfId="701"/>
    <cellStyle name="Accent3 7" xfId="702"/>
    <cellStyle name="Accent3 7 2" xfId="703"/>
    <cellStyle name="Accent3 8" xfId="704"/>
    <cellStyle name="Accent3 8 2" xfId="705"/>
    <cellStyle name="Accent3 9" xfId="706"/>
    <cellStyle name="Accent3 9 2" xfId="707"/>
    <cellStyle name="Accent4" xfId="30" builtinId="41" customBuiltin="1"/>
    <cellStyle name="Accent4 10" xfId="708"/>
    <cellStyle name="Accent4 10 2" xfId="709"/>
    <cellStyle name="Accent4 11" xfId="710"/>
    <cellStyle name="Accent4 11 2" xfId="711"/>
    <cellStyle name="Accent4 12" xfId="712"/>
    <cellStyle name="Accent4 12 2" xfId="713"/>
    <cellStyle name="Accent4 13" xfId="714"/>
    <cellStyle name="Accent4 13 2" xfId="715"/>
    <cellStyle name="Accent4 14" xfId="716"/>
    <cellStyle name="Accent4 14 2" xfId="717"/>
    <cellStyle name="Accent4 15" xfId="718"/>
    <cellStyle name="Accent4 15 2" xfId="719"/>
    <cellStyle name="Accent4 16" xfId="720"/>
    <cellStyle name="Accent4 16 2" xfId="721"/>
    <cellStyle name="Accent4 17" xfId="722"/>
    <cellStyle name="Accent4 17 2" xfId="723"/>
    <cellStyle name="Accent4 18" xfId="724"/>
    <cellStyle name="Accent4 19" xfId="725"/>
    <cellStyle name="Accent4 2" xfId="726"/>
    <cellStyle name="Accent4 20" xfId="727"/>
    <cellStyle name="Accent4 3" xfId="728"/>
    <cellStyle name="Accent4 4" xfId="729"/>
    <cellStyle name="Accent4 5" xfId="730"/>
    <cellStyle name="Accent4 6" xfId="731"/>
    <cellStyle name="Accent4 7" xfId="732"/>
    <cellStyle name="Accent4 7 2" xfId="733"/>
    <cellStyle name="Accent4 8" xfId="734"/>
    <cellStyle name="Accent4 8 2" xfId="735"/>
    <cellStyle name="Accent4 9" xfId="736"/>
    <cellStyle name="Accent4 9 2" xfId="737"/>
    <cellStyle name="Accent5" xfId="34" builtinId="45" customBuiltin="1"/>
    <cellStyle name="Accent5 10" xfId="738"/>
    <cellStyle name="Accent5 10 2" xfId="739"/>
    <cellStyle name="Accent5 11" xfId="740"/>
    <cellStyle name="Accent5 11 2" xfId="741"/>
    <cellStyle name="Accent5 12" xfId="742"/>
    <cellStyle name="Accent5 12 2" xfId="743"/>
    <cellStyle name="Accent5 13" xfId="744"/>
    <cellStyle name="Accent5 13 2" xfId="745"/>
    <cellStyle name="Accent5 14" xfId="746"/>
    <cellStyle name="Accent5 14 2" xfId="747"/>
    <cellStyle name="Accent5 15" xfId="748"/>
    <cellStyle name="Accent5 15 2" xfId="749"/>
    <cellStyle name="Accent5 16" xfId="750"/>
    <cellStyle name="Accent5 16 2" xfId="751"/>
    <cellStyle name="Accent5 17" xfId="752"/>
    <cellStyle name="Accent5 17 2" xfId="753"/>
    <cellStyle name="Accent5 18" xfId="754"/>
    <cellStyle name="Accent5 19" xfId="755"/>
    <cellStyle name="Accent5 2" xfId="756"/>
    <cellStyle name="Accent5 20" xfId="757"/>
    <cellStyle name="Accent5 3" xfId="758"/>
    <cellStyle name="Accent5 4" xfId="759"/>
    <cellStyle name="Accent5 5" xfId="760"/>
    <cellStyle name="Accent5 6" xfId="761"/>
    <cellStyle name="Accent5 7" xfId="762"/>
    <cellStyle name="Accent5 7 2" xfId="763"/>
    <cellStyle name="Accent5 8" xfId="764"/>
    <cellStyle name="Accent5 8 2" xfId="765"/>
    <cellStyle name="Accent5 9" xfId="766"/>
    <cellStyle name="Accent5 9 2" xfId="767"/>
    <cellStyle name="Accent6" xfId="38" builtinId="49" customBuiltin="1"/>
    <cellStyle name="Accent6 10" xfId="768"/>
    <cellStyle name="Accent6 10 2" xfId="769"/>
    <cellStyle name="Accent6 11" xfId="770"/>
    <cellStyle name="Accent6 11 2" xfId="771"/>
    <cellStyle name="Accent6 12" xfId="772"/>
    <cellStyle name="Accent6 12 2" xfId="773"/>
    <cellStyle name="Accent6 13" xfId="774"/>
    <cellStyle name="Accent6 13 2" xfId="775"/>
    <cellStyle name="Accent6 14" xfId="776"/>
    <cellStyle name="Accent6 14 2" xfId="777"/>
    <cellStyle name="Accent6 15" xfId="778"/>
    <cellStyle name="Accent6 15 2" xfId="779"/>
    <cellStyle name="Accent6 16" xfId="780"/>
    <cellStyle name="Accent6 16 2" xfId="781"/>
    <cellStyle name="Accent6 17" xfId="782"/>
    <cellStyle name="Accent6 17 2" xfId="783"/>
    <cellStyle name="Accent6 18" xfId="784"/>
    <cellStyle name="Accent6 19" xfId="785"/>
    <cellStyle name="Accent6 2" xfId="786"/>
    <cellStyle name="Accent6 20" xfId="787"/>
    <cellStyle name="Accent6 3" xfId="788"/>
    <cellStyle name="Accent6 4" xfId="789"/>
    <cellStyle name="Accent6 5" xfId="790"/>
    <cellStyle name="Accent6 6" xfId="791"/>
    <cellStyle name="Accent6 7" xfId="792"/>
    <cellStyle name="Accent6 7 2" xfId="793"/>
    <cellStyle name="Accent6 8" xfId="794"/>
    <cellStyle name="Accent6 8 2" xfId="795"/>
    <cellStyle name="Accent6 9" xfId="796"/>
    <cellStyle name="Accent6 9 2" xfId="797"/>
    <cellStyle name="AXAPTA_FieldName" xfId="798"/>
    <cellStyle name="Bad" xfId="7" builtinId="27" customBuiltin="1"/>
    <cellStyle name="Bad 10" xfId="799"/>
    <cellStyle name="Bad 10 2" xfId="800"/>
    <cellStyle name="Bad 11" xfId="801"/>
    <cellStyle name="Bad 11 2" xfId="802"/>
    <cellStyle name="Bad 12" xfId="803"/>
    <cellStyle name="Bad 12 2" xfId="804"/>
    <cellStyle name="Bad 13" xfId="805"/>
    <cellStyle name="Bad 13 2" xfId="806"/>
    <cellStyle name="Bad 14" xfId="807"/>
    <cellStyle name="Bad 14 2" xfId="808"/>
    <cellStyle name="Bad 15" xfId="809"/>
    <cellStyle name="Bad 15 2" xfId="810"/>
    <cellStyle name="Bad 16" xfId="811"/>
    <cellStyle name="Bad 16 2" xfId="812"/>
    <cellStyle name="Bad 17" xfId="813"/>
    <cellStyle name="Bad 17 2" xfId="814"/>
    <cellStyle name="Bad 18" xfId="815"/>
    <cellStyle name="Bad 19" xfId="816"/>
    <cellStyle name="Bad 2" xfId="817"/>
    <cellStyle name="Bad 20" xfId="818"/>
    <cellStyle name="Bad 3" xfId="819"/>
    <cellStyle name="Bad 4" xfId="820"/>
    <cellStyle name="Bad 5" xfId="821"/>
    <cellStyle name="Bad 6" xfId="822"/>
    <cellStyle name="Bad 7" xfId="823"/>
    <cellStyle name="Bad 7 2" xfId="824"/>
    <cellStyle name="Bad 8" xfId="825"/>
    <cellStyle name="Bad 8 2" xfId="826"/>
    <cellStyle name="Bad 9" xfId="827"/>
    <cellStyle name="Bad 9 2" xfId="828"/>
    <cellStyle name="Calculation" xfId="11" builtinId="22" customBuiltin="1"/>
    <cellStyle name="Calculation 10" xfId="829"/>
    <cellStyle name="Calculation 10 2" xfId="830"/>
    <cellStyle name="Calculation 11" xfId="831"/>
    <cellStyle name="Calculation 11 2" xfId="832"/>
    <cellStyle name="Calculation 12" xfId="833"/>
    <cellStyle name="Calculation 12 2" xfId="834"/>
    <cellStyle name="Calculation 13" xfId="835"/>
    <cellStyle name="Calculation 13 2" xfId="836"/>
    <cellStyle name="Calculation 14" xfId="837"/>
    <cellStyle name="Calculation 14 2" xfId="838"/>
    <cellStyle name="Calculation 15" xfId="839"/>
    <cellStyle name="Calculation 15 2" xfId="840"/>
    <cellStyle name="Calculation 16" xfId="841"/>
    <cellStyle name="Calculation 16 2" xfId="842"/>
    <cellStyle name="Calculation 17" xfId="843"/>
    <cellStyle name="Calculation 17 2" xfId="844"/>
    <cellStyle name="Calculation 18" xfId="845"/>
    <cellStyle name="Calculation 19" xfId="846"/>
    <cellStyle name="Calculation 2" xfId="847"/>
    <cellStyle name="Calculation 20" xfId="848"/>
    <cellStyle name="Calculation 3" xfId="849"/>
    <cellStyle name="Calculation 4" xfId="850"/>
    <cellStyle name="Calculation 5" xfId="851"/>
    <cellStyle name="Calculation 6" xfId="852"/>
    <cellStyle name="Calculation 7" xfId="853"/>
    <cellStyle name="Calculation 7 2" xfId="854"/>
    <cellStyle name="Calculation 8" xfId="855"/>
    <cellStyle name="Calculation 8 2" xfId="856"/>
    <cellStyle name="Calculation 9" xfId="857"/>
    <cellStyle name="Calculation 9 2" xfId="858"/>
    <cellStyle name="Check Cell" xfId="13" builtinId="23" customBuiltin="1"/>
    <cellStyle name="Check Cell 10" xfId="859"/>
    <cellStyle name="Check Cell 10 2" xfId="860"/>
    <cellStyle name="Check Cell 11" xfId="861"/>
    <cellStyle name="Check Cell 11 2" xfId="862"/>
    <cellStyle name="Check Cell 12" xfId="863"/>
    <cellStyle name="Check Cell 12 2" xfId="864"/>
    <cellStyle name="Check Cell 13" xfId="865"/>
    <cellStyle name="Check Cell 13 2" xfId="866"/>
    <cellStyle name="Check Cell 14" xfId="867"/>
    <cellStyle name="Check Cell 14 2" xfId="868"/>
    <cellStyle name="Check Cell 15" xfId="869"/>
    <cellStyle name="Check Cell 15 2" xfId="870"/>
    <cellStyle name="Check Cell 16" xfId="871"/>
    <cellStyle name="Check Cell 16 2" xfId="872"/>
    <cellStyle name="Check Cell 17" xfId="873"/>
    <cellStyle name="Check Cell 17 2" xfId="874"/>
    <cellStyle name="Check Cell 18" xfId="875"/>
    <cellStyle name="Check Cell 19" xfId="876"/>
    <cellStyle name="Check Cell 2" xfId="877"/>
    <cellStyle name="Check Cell 20" xfId="878"/>
    <cellStyle name="Check Cell 21" xfId="879"/>
    <cellStyle name="Check Cell 3" xfId="880"/>
    <cellStyle name="Check Cell 4" xfId="881"/>
    <cellStyle name="Check Cell 5" xfId="882"/>
    <cellStyle name="Check Cell 6" xfId="883"/>
    <cellStyle name="Check Cell 7" xfId="884"/>
    <cellStyle name="Check Cell 7 2" xfId="885"/>
    <cellStyle name="Check Cell 8" xfId="886"/>
    <cellStyle name="Check Cell 8 2" xfId="887"/>
    <cellStyle name="Check Cell 9" xfId="888"/>
    <cellStyle name="Check Cell 9 2" xfId="889"/>
    <cellStyle name="Comma" xfId="42" builtinId="3"/>
    <cellStyle name="Comma 10" xfId="890"/>
    <cellStyle name="Comma 11" xfId="891"/>
    <cellStyle name="Comma 12" xfId="892"/>
    <cellStyle name="Comma 13" xfId="893"/>
    <cellStyle name="Comma 14" xfId="894"/>
    <cellStyle name="Comma 14 2" xfId="895"/>
    <cellStyle name="Comma 15" xfId="896"/>
    <cellStyle name="Comma 16" xfId="1455"/>
    <cellStyle name="Comma 2" xfId="897"/>
    <cellStyle name="Comma 2 2" xfId="898"/>
    <cellStyle name="Comma 2 2 2" xfId="899"/>
    <cellStyle name="Comma 2 3" xfId="900"/>
    <cellStyle name="Comma 2 3 2" xfId="901"/>
    <cellStyle name="Comma 3" xfId="902"/>
    <cellStyle name="Comma 4" xfId="903"/>
    <cellStyle name="Comma 4 2" xfId="904"/>
    <cellStyle name="Comma 5" xfId="905"/>
    <cellStyle name="Comma 5 2" xfId="906"/>
    <cellStyle name="Comma 6" xfId="907"/>
    <cellStyle name="Comma 7" xfId="908"/>
    <cellStyle name="Comma 7 2" xfId="909"/>
    <cellStyle name="Comma 7 3" xfId="910"/>
    <cellStyle name="Comma 8" xfId="911"/>
    <cellStyle name="Comma 8 2" xfId="912"/>
    <cellStyle name="Comma 8 3" xfId="913"/>
    <cellStyle name="Comma 8 3 2" xfId="914"/>
    <cellStyle name="Comma 9" xfId="915"/>
    <cellStyle name="Comma 9 2" xfId="916"/>
    <cellStyle name="comma zerodec" xfId="917"/>
    <cellStyle name="Currency 2" xfId="918"/>
    <cellStyle name="Currency 3" xfId="919"/>
    <cellStyle name="Currency1" xfId="920"/>
    <cellStyle name="Dezimal_June-Management Reporting" xfId="921"/>
    <cellStyle name="Dollar (zero dec)" xfId="922"/>
    <cellStyle name="Excel_BuiltIn_Comma 1" xfId="923"/>
    <cellStyle name="Explanatory Text" xfId="16" builtinId="53" customBuiltin="1"/>
    <cellStyle name="Explanatory Text 10" xfId="924"/>
    <cellStyle name="Explanatory Text 10 2" xfId="925"/>
    <cellStyle name="Explanatory Text 11" xfId="926"/>
    <cellStyle name="Explanatory Text 11 2" xfId="927"/>
    <cellStyle name="Explanatory Text 12" xfId="928"/>
    <cellStyle name="Explanatory Text 12 2" xfId="929"/>
    <cellStyle name="Explanatory Text 13" xfId="930"/>
    <cellStyle name="Explanatory Text 13 2" xfId="931"/>
    <cellStyle name="Explanatory Text 14" xfId="932"/>
    <cellStyle name="Explanatory Text 14 2" xfId="933"/>
    <cellStyle name="Explanatory Text 15" xfId="934"/>
    <cellStyle name="Explanatory Text 15 2" xfId="935"/>
    <cellStyle name="Explanatory Text 16" xfId="936"/>
    <cellStyle name="Explanatory Text 16 2" xfId="937"/>
    <cellStyle name="Explanatory Text 17" xfId="938"/>
    <cellStyle name="Explanatory Text 17 2" xfId="939"/>
    <cellStyle name="Explanatory Text 18" xfId="940"/>
    <cellStyle name="Explanatory Text 19" xfId="941"/>
    <cellStyle name="Explanatory Text 2" xfId="942"/>
    <cellStyle name="Explanatory Text 20" xfId="943"/>
    <cellStyle name="Explanatory Text 3" xfId="944"/>
    <cellStyle name="Explanatory Text 4" xfId="945"/>
    <cellStyle name="Explanatory Text 5" xfId="946"/>
    <cellStyle name="Explanatory Text 6" xfId="947"/>
    <cellStyle name="Explanatory Text 7" xfId="948"/>
    <cellStyle name="Explanatory Text 7 2" xfId="949"/>
    <cellStyle name="Explanatory Text 8" xfId="950"/>
    <cellStyle name="Explanatory Text 8 2" xfId="951"/>
    <cellStyle name="Explanatory Text 9" xfId="952"/>
    <cellStyle name="Explanatory Text 9 2" xfId="953"/>
    <cellStyle name="Good" xfId="6" builtinId="26" customBuiltin="1"/>
    <cellStyle name="Good 10" xfId="954"/>
    <cellStyle name="Good 10 2" xfId="955"/>
    <cellStyle name="Good 11" xfId="956"/>
    <cellStyle name="Good 11 2" xfId="957"/>
    <cellStyle name="Good 12" xfId="958"/>
    <cellStyle name="Good 12 2" xfId="959"/>
    <cellStyle name="Good 13" xfId="960"/>
    <cellStyle name="Good 13 2" xfId="961"/>
    <cellStyle name="Good 14" xfId="962"/>
    <cellStyle name="Good 14 2" xfId="963"/>
    <cellStyle name="Good 15" xfId="964"/>
    <cellStyle name="Good 15 2" xfId="965"/>
    <cellStyle name="Good 16" xfId="966"/>
    <cellStyle name="Good 16 2" xfId="967"/>
    <cellStyle name="Good 17" xfId="968"/>
    <cellStyle name="Good 17 2" xfId="969"/>
    <cellStyle name="Good 18" xfId="970"/>
    <cellStyle name="Good 19" xfId="971"/>
    <cellStyle name="Good 2" xfId="972"/>
    <cellStyle name="Good 20" xfId="973"/>
    <cellStyle name="Good 3" xfId="974"/>
    <cellStyle name="Good 4" xfId="975"/>
    <cellStyle name="Good 5" xfId="976"/>
    <cellStyle name="Good 6" xfId="977"/>
    <cellStyle name="Good 7" xfId="978"/>
    <cellStyle name="Good 7 2" xfId="979"/>
    <cellStyle name="Good 8" xfId="980"/>
    <cellStyle name="Good 8 2" xfId="981"/>
    <cellStyle name="Good 9" xfId="982"/>
    <cellStyle name="Good 9 2" xfId="983"/>
    <cellStyle name="Grey" xfId="984"/>
    <cellStyle name="Heading" xfId="985"/>
    <cellStyle name="Heading 1" xfId="2" builtinId="16" customBuiltin="1"/>
    <cellStyle name="Heading 1 1" xfId="986"/>
    <cellStyle name="Heading 1 10" xfId="987"/>
    <cellStyle name="Heading 1 10 2" xfId="988"/>
    <cellStyle name="Heading 1 11" xfId="989"/>
    <cellStyle name="Heading 1 11 2" xfId="990"/>
    <cellStyle name="Heading 1 12" xfId="991"/>
    <cellStyle name="Heading 1 12 2" xfId="992"/>
    <cellStyle name="Heading 1 13" xfId="993"/>
    <cellStyle name="Heading 1 13 2" xfId="994"/>
    <cellStyle name="Heading 1 14" xfId="995"/>
    <cellStyle name="Heading 1 14 2" xfId="996"/>
    <cellStyle name="Heading 1 15" xfId="997"/>
    <cellStyle name="Heading 1 15 2" xfId="998"/>
    <cellStyle name="Heading 1 16" xfId="999"/>
    <cellStyle name="Heading 1 16 2" xfId="1000"/>
    <cellStyle name="Heading 1 17" xfId="1001"/>
    <cellStyle name="Heading 1 17 2" xfId="1002"/>
    <cellStyle name="Heading 1 18" xfId="1003"/>
    <cellStyle name="Heading 1 19" xfId="1004"/>
    <cellStyle name="Heading 1 2" xfId="1005"/>
    <cellStyle name="Heading 1 20" xfId="1006"/>
    <cellStyle name="Heading 1 3" xfId="1007"/>
    <cellStyle name="Heading 1 4" xfId="1008"/>
    <cellStyle name="Heading 1 5" xfId="1009"/>
    <cellStyle name="Heading 1 6" xfId="1010"/>
    <cellStyle name="Heading 1 7" xfId="1011"/>
    <cellStyle name="Heading 1 7 2" xfId="1012"/>
    <cellStyle name="Heading 1 8" xfId="1013"/>
    <cellStyle name="Heading 1 8 2" xfId="1014"/>
    <cellStyle name="Heading 1 9" xfId="1015"/>
    <cellStyle name="Heading 1 9 2" xfId="1016"/>
    <cellStyle name="Heading 2" xfId="3" builtinId="17" customBuiltin="1"/>
    <cellStyle name="Heading 2 10" xfId="1017"/>
    <cellStyle name="Heading 2 10 2" xfId="1018"/>
    <cellStyle name="Heading 2 11" xfId="1019"/>
    <cellStyle name="Heading 2 11 2" xfId="1020"/>
    <cellStyle name="Heading 2 12" xfId="1021"/>
    <cellStyle name="Heading 2 12 2" xfId="1022"/>
    <cellStyle name="Heading 2 13" xfId="1023"/>
    <cellStyle name="Heading 2 13 2" xfId="1024"/>
    <cellStyle name="Heading 2 14" xfId="1025"/>
    <cellStyle name="Heading 2 14 2" xfId="1026"/>
    <cellStyle name="Heading 2 15" xfId="1027"/>
    <cellStyle name="Heading 2 15 2" xfId="1028"/>
    <cellStyle name="Heading 2 16" xfId="1029"/>
    <cellStyle name="Heading 2 16 2" xfId="1030"/>
    <cellStyle name="Heading 2 17" xfId="1031"/>
    <cellStyle name="Heading 2 17 2" xfId="1032"/>
    <cellStyle name="Heading 2 18" xfId="1033"/>
    <cellStyle name="Heading 2 19" xfId="1034"/>
    <cellStyle name="Heading 2 2" xfId="1035"/>
    <cellStyle name="Heading 2 20" xfId="1036"/>
    <cellStyle name="Heading 2 3" xfId="1037"/>
    <cellStyle name="Heading 2 4" xfId="1038"/>
    <cellStyle name="Heading 2 5" xfId="1039"/>
    <cellStyle name="Heading 2 6" xfId="1040"/>
    <cellStyle name="Heading 2 7" xfId="1041"/>
    <cellStyle name="Heading 2 7 2" xfId="1042"/>
    <cellStyle name="Heading 2 8" xfId="1043"/>
    <cellStyle name="Heading 2 8 2" xfId="1044"/>
    <cellStyle name="Heading 2 9" xfId="1045"/>
    <cellStyle name="Heading 2 9 2" xfId="1046"/>
    <cellStyle name="Heading 3" xfId="4" builtinId="18" customBuiltin="1"/>
    <cellStyle name="Heading 3 10" xfId="1047"/>
    <cellStyle name="Heading 3 10 2" xfId="1048"/>
    <cellStyle name="Heading 3 11" xfId="1049"/>
    <cellStyle name="Heading 3 11 2" xfId="1050"/>
    <cellStyle name="Heading 3 12" xfId="1051"/>
    <cellStyle name="Heading 3 12 2" xfId="1052"/>
    <cellStyle name="Heading 3 13" xfId="1053"/>
    <cellStyle name="Heading 3 13 2" xfId="1054"/>
    <cellStyle name="Heading 3 14" xfId="1055"/>
    <cellStyle name="Heading 3 14 2" xfId="1056"/>
    <cellStyle name="Heading 3 15" xfId="1057"/>
    <cellStyle name="Heading 3 15 2" xfId="1058"/>
    <cellStyle name="Heading 3 16" xfId="1059"/>
    <cellStyle name="Heading 3 16 2" xfId="1060"/>
    <cellStyle name="Heading 3 17" xfId="1061"/>
    <cellStyle name="Heading 3 17 2" xfId="1062"/>
    <cellStyle name="Heading 3 18" xfId="1063"/>
    <cellStyle name="Heading 3 19" xfId="1064"/>
    <cellStyle name="Heading 3 2" xfId="1065"/>
    <cellStyle name="Heading 3 20" xfId="1066"/>
    <cellStyle name="Heading 3 3" xfId="1067"/>
    <cellStyle name="Heading 3 4" xfId="1068"/>
    <cellStyle name="Heading 3 5" xfId="1069"/>
    <cellStyle name="Heading 3 6" xfId="1070"/>
    <cellStyle name="Heading 3 7" xfId="1071"/>
    <cellStyle name="Heading 3 7 2" xfId="1072"/>
    <cellStyle name="Heading 3 8" xfId="1073"/>
    <cellStyle name="Heading 3 8 2" xfId="1074"/>
    <cellStyle name="Heading 3 9" xfId="1075"/>
    <cellStyle name="Heading 3 9 2" xfId="1076"/>
    <cellStyle name="Heading 4" xfId="5" builtinId="19" customBuiltin="1"/>
    <cellStyle name="Heading 4 10" xfId="1077"/>
    <cellStyle name="Heading 4 10 2" xfId="1078"/>
    <cellStyle name="Heading 4 11" xfId="1079"/>
    <cellStyle name="Heading 4 11 2" xfId="1080"/>
    <cellStyle name="Heading 4 12" xfId="1081"/>
    <cellStyle name="Heading 4 12 2" xfId="1082"/>
    <cellStyle name="Heading 4 13" xfId="1083"/>
    <cellStyle name="Heading 4 13 2" xfId="1084"/>
    <cellStyle name="Heading 4 14" xfId="1085"/>
    <cellStyle name="Heading 4 14 2" xfId="1086"/>
    <cellStyle name="Heading 4 15" xfId="1087"/>
    <cellStyle name="Heading 4 15 2" xfId="1088"/>
    <cellStyle name="Heading 4 16" xfId="1089"/>
    <cellStyle name="Heading 4 16 2" xfId="1090"/>
    <cellStyle name="Heading 4 17" xfId="1091"/>
    <cellStyle name="Heading 4 17 2" xfId="1092"/>
    <cellStyle name="Heading 4 18" xfId="1093"/>
    <cellStyle name="Heading 4 19" xfId="1094"/>
    <cellStyle name="Heading 4 2" xfId="1095"/>
    <cellStyle name="Heading 4 20" xfId="1096"/>
    <cellStyle name="Heading 4 3" xfId="1097"/>
    <cellStyle name="Heading 4 4" xfId="1098"/>
    <cellStyle name="Heading 4 5" xfId="1099"/>
    <cellStyle name="Heading 4 6" xfId="1100"/>
    <cellStyle name="Heading 4 7" xfId="1101"/>
    <cellStyle name="Heading 4 7 2" xfId="1102"/>
    <cellStyle name="Heading 4 8" xfId="1103"/>
    <cellStyle name="Heading 4 8 2" xfId="1104"/>
    <cellStyle name="Heading 4 9" xfId="1105"/>
    <cellStyle name="Heading 4 9 2" xfId="1106"/>
    <cellStyle name="Heading 5" xfId="1107"/>
    <cellStyle name="Hyperlink" xfId="44" builtinId="8"/>
    <cellStyle name="Hyperlink 2" xfId="1108"/>
    <cellStyle name="Hyperlink 3" xfId="1109"/>
    <cellStyle name="Input" xfId="9" builtinId="20" customBuiltin="1"/>
    <cellStyle name="Input [yellow]" xfId="1110"/>
    <cellStyle name="Input 10" xfId="1111"/>
    <cellStyle name="Input 10 2" xfId="1112"/>
    <cellStyle name="Input 11" xfId="1113"/>
    <cellStyle name="Input 11 2" xfId="1114"/>
    <cellStyle name="Input 12" xfId="1115"/>
    <cellStyle name="Input 12 2" xfId="1116"/>
    <cellStyle name="Input 13" xfId="1117"/>
    <cellStyle name="Input 13 2" xfId="1118"/>
    <cellStyle name="Input 14" xfId="1119"/>
    <cellStyle name="Input 14 2" xfId="1120"/>
    <cellStyle name="Input 15" xfId="1121"/>
    <cellStyle name="Input 15 2" xfId="1122"/>
    <cellStyle name="Input 16" xfId="1123"/>
    <cellStyle name="Input 16 2" xfId="1124"/>
    <cellStyle name="Input 17" xfId="1125"/>
    <cellStyle name="Input 17 2" xfId="1126"/>
    <cellStyle name="Input 18" xfId="1127"/>
    <cellStyle name="Input 19" xfId="1128"/>
    <cellStyle name="Input 2" xfId="1129"/>
    <cellStyle name="Input 20" xfId="1130"/>
    <cellStyle name="Input 21" xfId="1131"/>
    <cellStyle name="Input 3" xfId="1132"/>
    <cellStyle name="Input 4" xfId="1133"/>
    <cellStyle name="Input 5" xfId="1134"/>
    <cellStyle name="Input 6" xfId="1135"/>
    <cellStyle name="Input 7" xfId="1136"/>
    <cellStyle name="Input 7 2" xfId="1137"/>
    <cellStyle name="Input 8" xfId="1138"/>
    <cellStyle name="Input 8 2" xfId="1139"/>
    <cellStyle name="Input 9" xfId="1140"/>
    <cellStyle name="Input 9 2" xfId="1141"/>
    <cellStyle name="Linked Cell" xfId="12" builtinId="24" customBuiltin="1"/>
    <cellStyle name="Linked Cell 10" xfId="1142"/>
    <cellStyle name="Linked Cell 10 2" xfId="1143"/>
    <cellStyle name="Linked Cell 11" xfId="1144"/>
    <cellStyle name="Linked Cell 11 2" xfId="1145"/>
    <cellStyle name="Linked Cell 12" xfId="1146"/>
    <cellStyle name="Linked Cell 12 2" xfId="1147"/>
    <cellStyle name="Linked Cell 13" xfId="1148"/>
    <cellStyle name="Linked Cell 13 2" xfId="1149"/>
    <cellStyle name="Linked Cell 14" xfId="1150"/>
    <cellStyle name="Linked Cell 14 2" xfId="1151"/>
    <cellStyle name="Linked Cell 15" xfId="1152"/>
    <cellStyle name="Linked Cell 15 2" xfId="1153"/>
    <cellStyle name="Linked Cell 16" xfId="1154"/>
    <cellStyle name="Linked Cell 16 2" xfId="1155"/>
    <cellStyle name="Linked Cell 17" xfId="1156"/>
    <cellStyle name="Linked Cell 17 2" xfId="1157"/>
    <cellStyle name="Linked Cell 18" xfId="1158"/>
    <cellStyle name="Linked Cell 19" xfId="1159"/>
    <cellStyle name="Linked Cell 2" xfId="1160"/>
    <cellStyle name="Linked Cell 20" xfId="1161"/>
    <cellStyle name="Linked Cell 21" xfId="1162"/>
    <cellStyle name="Linked Cell 3" xfId="1163"/>
    <cellStyle name="Linked Cell 4" xfId="1164"/>
    <cellStyle name="Linked Cell 5" xfId="1165"/>
    <cellStyle name="Linked Cell 6" xfId="1166"/>
    <cellStyle name="Linked Cell 7" xfId="1167"/>
    <cellStyle name="Linked Cell 7 2" xfId="1168"/>
    <cellStyle name="Linked Cell 8" xfId="1169"/>
    <cellStyle name="Linked Cell 8 2" xfId="1170"/>
    <cellStyle name="Linked Cell 9" xfId="1171"/>
    <cellStyle name="Linked Cell 9 2" xfId="1172"/>
    <cellStyle name="Neutral" xfId="8" builtinId="28" customBuiltin="1"/>
    <cellStyle name="Neutral 10" xfId="1173"/>
    <cellStyle name="Neutral 10 2" xfId="1174"/>
    <cellStyle name="Neutral 11" xfId="1175"/>
    <cellStyle name="Neutral 11 2" xfId="1176"/>
    <cellStyle name="Neutral 12" xfId="1177"/>
    <cellStyle name="Neutral 12 2" xfId="1178"/>
    <cellStyle name="Neutral 13" xfId="1179"/>
    <cellStyle name="Neutral 13 2" xfId="1180"/>
    <cellStyle name="Neutral 14" xfId="1181"/>
    <cellStyle name="Neutral 14 2" xfId="1182"/>
    <cellStyle name="Neutral 15" xfId="1183"/>
    <cellStyle name="Neutral 15 2" xfId="1184"/>
    <cellStyle name="Neutral 16" xfId="1185"/>
    <cellStyle name="Neutral 16 2" xfId="1186"/>
    <cellStyle name="Neutral 17" xfId="1187"/>
    <cellStyle name="Neutral 17 2" xfId="1188"/>
    <cellStyle name="Neutral 18" xfId="1189"/>
    <cellStyle name="Neutral 19" xfId="1190"/>
    <cellStyle name="Neutral 2" xfId="1191"/>
    <cellStyle name="Neutral 20" xfId="1192"/>
    <cellStyle name="Neutral 3" xfId="1193"/>
    <cellStyle name="Neutral 4" xfId="1194"/>
    <cellStyle name="Neutral 5" xfId="1195"/>
    <cellStyle name="Neutral 6" xfId="1196"/>
    <cellStyle name="Neutral 7" xfId="1197"/>
    <cellStyle name="Neutral 7 2" xfId="1198"/>
    <cellStyle name="Neutral 8" xfId="1199"/>
    <cellStyle name="Neutral 8 2" xfId="1200"/>
    <cellStyle name="Neutral 9" xfId="1201"/>
    <cellStyle name="Neutral 9 2" xfId="1202"/>
    <cellStyle name="no dec" xfId="1203"/>
    <cellStyle name="Normal" xfId="0" builtinId="0"/>
    <cellStyle name="Normal - Style1" xfId="1204"/>
    <cellStyle name="Normal 10" xfId="1205"/>
    <cellStyle name="Normal 11" xfId="1206"/>
    <cellStyle name="Normal 12" xfId="1207"/>
    <cellStyle name="Normal 13" xfId="1208"/>
    <cellStyle name="Normal 14" xfId="1209"/>
    <cellStyle name="Normal 15" xfId="1210"/>
    <cellStyle name="Normal 16" xfId="1211"/>
    <cellStyle name="Normal 17" xfId="1212"/>
    <cellStyle name="Normal 18" xfId="1213"/>
    <cellStyle name="Normal 19" xfId="1214"/>
    <cellStyle name="Normal 2" xfId="1215"/>
    <cellStyle name="Normal 2 2" xfId="1216"/>
    <cellStyle name="Normal 2 2 2" xfId="1217"/>
    <cellStyle name="Normal 2 3" xfId="1218"/>
    <cellStyle name="Normal 2_SFS_FS_Comparison 10" xfId="1219"/>
    <cellStyle name="Normal 20" xfId="1220"/>
    <cellStyle name="Normal 20 2" xfId="1221"/>
    <cellStyle name="Normal 20_Budget_2012-conso" xfId="1222"/>
    <cellStyle name="Normal 21" xfId="1223"/>
    <cellStyle name="Normal 22" xfId="1224"/>
    <cellStyle name="Normal 22 2" xfId="1225"/>
    <cellStyle name="Normal 22 3" xfId="1226"/>
    <cellStyle name="Normal 22_Budget_2012-conso" xfId="1227"/>
    <cellStyle name="Normal 23" xfId="1228"/>
    <cellStyle name="Normal 23 2" xfId="1229"/>
    <cellStyle name="Normal 23 3" xfId="1230"/>
    <cellStyle name="Normal 24" xfId="1231"/>
    <cellStyle name="Normal 25" xfId="1232"/>
    <cellStyle name="Normal 26" xfId="1233"/>
    <cellStyle name="Normal 27" xfId="1234"/>
    <cellStyle name="Normal 27 2" xfId="1235"/>
    <cellStyle name="Normal 28" xfId="1236"/>
    <cellStyle name="Normal 29" xfId="1237"/>
    <cellStyle name="Normal 3" xfId="1238"/>
    <cellStyle name="Normal 30" xfId="1239"/>
    <cellStyle name="Normal 4" xfId="1240"/>
    <cellStyle name="Normal 5" xfId="1241"/>
    <cellStyle name="Normal 6" xfId="1242"/>
    <cellStyle name="Normal 6 2" xfId="1243"/>
    <cellStyle name="Normal 6_SFS_FS_Comparison 10" xfId="1244"/>
    <cellStyle name="Normal 7" xfId="1245"/>
    <cellStyle name="Normal 8" xfId="1246"/>
    <cellStyle name="Normal 9" xfId="1247"/>
    <cellStyle name="Normal_IT_Inventory(ORK&amp;PLT)_Old" xfId="43"/>
    <cellStyle name="Note" xfId="15" builtinId="10" customBuiltin="1"/>
    <cellStyle name="Note 10" xfId="1248"/>
    <cellStyle name="Note 10 2" xfId="1249"/>
    <cellStyle name="Note 11" xfId="1250"/>
    <cellStyle name="Note 11 2" xfId="1251"/>
    <cellStyle name="Note 12" xfId="1252"/>
    <cellStyle name="Note 12 2" xfId="1253"/>
    <cellStyle name="Note 13" xfId="1254"/>
    <cellStyle name="Note 13 2" xfId="1255"/>
    <cellStyle name="Note 14" xfId="1256"/>
    <cellStyle name="Note 14 2" xfId="1257"/>
    <cellStyle name="Note 15" xfId="1258"/>
    <cellStyle name="Note 15 2" xfId="1259"/>
    <cellStyle name="Note 16" xfId="1260"/>
    <cellStyle name="Note 16 2" xfId="1261"/>
    <cellStyle name="Note 17" xfId="1262"/>
    <cellStyle name="Note 17 2" xfId="1263"/>
    <cellStyle name="Note 18" xfId="1264"/>
    <cellStyle name="Note 19" xfId="1265"/>
    <cellStyle name="Note 2" xfId="1266"/>
    <cellStyle name="Note 20" xfId="1267"/>
    <cellStyle name="Note 3" xfId="1268"/>
    <cellStyle name="Note 3 2" xfId="1269"/>
    <cellStyle name="Note 4" xfId="1270"/>
    <cellStyle name="Note 4 2" xfId="1271"/>
    <cellStyle name="Note 5" xfId="1272"/>
    <cellStyle name="Note 5 2" xfId="1273"/>
    <cellStyle name="Note 6" xfId="1274"/>
    <cellStyle name="Note 6 2" xfId="1275"/>
    <cellStyle name="Note 7" xfId="1276"/>
    <cellStyle name="Note 7 2" xfId="1277"/>
    <cellStyle name="Note 8" xfId="1278"/>
    <cellStyle name="Note 8 2" xfId="1279"/>
    <cellStyle name="Note 9" xfId="1280"/>
    <cellStyle name="Note 9 2" xfId="1281"/>
    <cellStyle name="Output" xfId="10" builtinId="21" customBuiltin="1"/>
    <cellStyle name="Output 10" xfId="1282"/>
    <cellStyle name="Output 10 2" xfId="1283"/>
    <cellStyle name="Output 11" xfId="1284"/>
    <cellStyle name="Output 11 2" xfId="1285"/>
    <cellStyle name="Output 12" xfId="1286"/>
    <cellStyle name="Output 12 2" xfId="1287"/>
    <cellStyle name="Output 13" xfId="1288"/>
    <cellStyle name="Output 13 2" xfId="1289"/>
    <cellStyle name="Output 14" xfId="1290"/>
    <cellStyle name="Output 14 2" xfId="1291"/>
    <cellStyle name="Output 15" xfId="1292"/>
    <cellStyle name="Output 15 2" xfId="1293"/>
    <cellStyle name="Output 16" xfId="1294"/>
    <cellStyle name="Output 16 2" xfId="1295"/>
    <cellStyle name="Output 17" xfId="1296"/>
    <cellStyle name="Output 17 2" xfId="1297"/>
    <cellStyle name="Output 18" xfId="1298"/>
    <cellStyle name="Output 19" xfId="1299"/>
    <cellStyle name="Output 2" xfId="1300"/>
    <cellStyle name="Output 20" xfId="1301"/>
    <cellStyle name="Output 3" xfId="1302"/>
    <cellStyle name="Output 4" xfId="1303"/>
    <cellStyle name="Output 5" xfId="1304"/>
    <cellStyle name="Output 6" xfId="1305"/>
    <cellStyle name="Output 7" xfId="1306"/>
    <cellStyle name="Output 7 2" xfId="1307"/>
    <cellStyle name="Output 8" xfId="1308"/>
    <cellStyle name="Output 8 2" xfId="1309"/>
    <cellStyle name="Output 9" xfId="1310"/>
    <cellStyle name="Output 9 2" xfId="1311"/>
    <cellStyle name="Percent [2]" xfId="1312"/>
    <cellStyle name="Percent 2" xfId="1313"/>
    <cellStyle name="Percent 3" xfId="1314"/>
    <cellStyle name="Percent 3 2" xfId="1315"/>
    <cellStyle name="Percent 3 3" xfId="1316"/>
    <cellStyle name="Percent 4" xfId="1317"/>
    <cellStyle name="Percent 4 2" xfId="1318"/>
    <cellStyle name="Percent 5" xfId="1319"/>
    <cellStyle name="Quantity" xfId="1320"/>
    <cellStyle name="Standard_1997" xfId="1321"/>
    <cellStyle name="Style 1" xfId="1322"/>
    <cellStyle name="Title" xfId="1" builtinId="15" customBuiltin="1"/>
    <cellStyle name="Title 10" xfId="1323"/>
    <cellStyle name="Title 10 2" xfId="1324"/>
    <cellStyle name="Title 11" xfId="1325"/>
    <cellStyle name="Title 11 2" xfId="1326"/>
    <cellStyle name="Title 12" xfId="1327"/>
    <cellStyle name="Title 12 2" xfId="1328"/>
    <cellStyle name="Title 13" xfId="1329"/>
    <cellStyle name="Title 13 2" xfId="1330"/>
    <cellStyle name="Title 14" xfId="1331"/>
    <cellStyle name="Title 14 2" xfId="1332"/>
    <cellStyle name="Title 15" xfId="1333"/>
    <cellStyle name="Title 15 2" xfId="1334"/>
    <cellStyle name="Title 16" xfId="1335"/>
    <cellStyle name="Title 16 2" xfId="1336"/>
    <cellStyle name="Title 17" xfId="1337"/>
    <cellStyle name="Title 17 2" xfId="1338"/>
    <cellStyle name="Title 18" xfId="1339"/>
    <cellStyle name="Title 19" xfId="1340"/>
    <cellStyle name="Title 2" xfId="1341"/>
    <cellStyle name="Title 3" xfId="1342"/>
    <cellStyle name="Title 4" xfId="1343"/>
    <cellStyle name="Title 5" xfId="1344"/>
    <cellStyle name="Title 6" xfId="1345"/>
    <cellStyle name="Title 7" xfId="1346"/>
    <cellStyle name="Title 7 2" xfId="1347"/>
    <cellStyle name="Title 8" xfId="1348"/>
    <cellStyle name="Title 8 2" xfId="1349"/>
    <cellStyle name="Title 9" xfId="1350"/>
    <cellStyle name="Title 9 2" xfId="1351"/>
    <cellStyle name="Total" xfId="17" builtinId="25" customBuiltin="1"/>
    <cellStyle name="Total 10" xfId="1352"/>
    <cellStyle name="Total 10 2" xfId="1353"/>
    <cellStyle name="Total 11" xfId="1354"/>
    <cellStyle name="Total 11 2" xfId="1355"/>
    <cellStyle name="Total 12" xfId="1356"/>
    <cellStyle name="Total 12 2" xfId="1357"/>
    <cellStyle name="Total 13" xfId="1358"/>
    <cellStyle name="Total 13 2" xfId="1359"/>
    <cellStyle name="Total 14" xfId="1360"/>
    <cellStyle name="Total 14 2" xfId="1361"/>
    <cellStyle name="Total 15" xfId="1362"/>
    <cellStyle name="Total 15 2" xfId="1363"/>
    <cellStyle name="Total 16" xfId="1364"/>
    <cellStyle name="Total 16 2" xfId="1365"/>
    <cellStyle name="Total 17" xfId="1366"/>
    <cellStyle name="Total 17 2" xfId="1367"/>
    <cellStyle name="Total 18" xfId="1368"/>
    <cellStyle name="Total 19" xfId="1369"/>
    <cellStyle name="Total 2" xfId="1370"/>
    <cellStyle name="Total 20" xfId="1371"/>
    <cellStyle name="Total 21" xfId="1372"/>
    <cellStyle name="Total 22" xfId="1373"/>
    <cellStyle name="Total 22 2" xfId="1374"/>
    <cellStyle name="Total 3" xfId="1375"/>
    <cellStyle name="Total 4" xfId="1376"/>
    <cellStyle name="Total 5" xfId="1377"/>
    <cellStyle name="Total 6" xfId="1378"/>
    <cellStyle name="Total 7" xfId="1379"/>
    <cellStyle name="Total 7 2" xfId="1380"/>
    <cellStyle name="Total 8" xfId="1381"/>
    <cellStyle name="Total 8 2" xfId="1382"/>
    <cellStyle name="Total 9" xfId="1383"/>
    <cellStyle name="Total 9 2" xfId="1384"/>
    <cellStyle name="Währung [0]_Form1050" xfId="1385"/>
    <cellStyle name="Währung_Form1050" xfId="1386"/>
    <cellStyle name="Warning Text" xfId="14" builtinId="11" customBuiltin="1"/>
    <cellStyle name="Warning Text 10" xfId="1387"/>
    <cellStyle name="Warning Text 10 2" xfId="1388"/>
    <cellStyle name="Warning Text 11" xfId="1389"/>
    <cellStyle name="Warning Text 11 2" xfId="1390"/>
    <cellStyle name="Warning Text 12" xfId="1391"/>
    <cellStyle name="Warning Text 12 2" xfId="1392"/>
    <cellStyle name="Warning Text 13" xfId="1393"/>
    <cellStyle name="Warning Text 13 2" xfId="1394"/>
    <cellStyle name="Warning Text 14" xfId="1395"/>
    <cellStyle name="Warning Text 14 2" xfId="1396"/>
    <cellStyle name="Warning Text 15" xfId="1397"/>
    <cellStyle name="Warning Text 15 2" xfId="1398"/>
    <cellStyle name="Warning Text 16" xfId="1399"/>
    <cellStyle name="Warning Text 16 2" xfId="1400"/>
    <cellStyle name="Warning Text 17" xfId="1401"/>
    <cellStyle name="Warning Text 17 2" xfId="1402"/>
    <cellStyle name="Warning Text 18" xfId="1403"/>
    <cellStyle name="Warning Text 19" xfId="1404"/>
    <cellStyle name="Warning Text 2" xfId="1405"/>
    <cellStyle name="Warning Text 20" xfId="1406"/>
    <cellStyle name="Warning Text 21" xfId="1407"/>
    <cellStyle name="Warning Text 3" xfId="1408"/>
    <cellStyle name="Warning Text 4" xfId="1409"/>
    <cellStyle name="Warning Text 5" xfId="1410"/>
    <cellStyle name="Warning Text 6" xfId="1411"/>
    <cellStyle name="Warning Text 7" xfId="1412"/>
    <cellStyle name="Warning Text 7 2" xfId="1413"/>
    <cellStyle name="Warning Text 8" xfId="1414"/>
    <cellStyle name="Warning Text 8 2" xfId="1415"/>
    <cellStyle name="Warning Text 9" xfId="1416"/>
    <cellStyle name="Warning Text 9 2" xfId="1417"/>
    <cellStyle name="เครื่องหมายจุลภาค 2" xfId="1418"/>
    <cellStyle name="เครื่องหมายจุลภาค 2 2" xfId="1419"/>
    <cellStyle name="เครื่องหมายจุลภาค 2 3" xfId="1420"/>
    <cellStyle name="เครื่องหมายจุลภาค 2 4" xfId="1421"/>
    <cellStyle name="เครื่องหมายจุลภาค 2 5" xfId="1422"/>
    <cellStyle name="เครื่องหมายจุลภาค 2 6" xfId="1423"/>
    <cellStyle name="เครื่องหมายจุลภาค 3" xfId="1424"/>
    <cellStyle name="เครื่องหมายจุลภาค 4" xfId="1425"/>
    <cellStyle name="เครื่องหมายจุลภาค 5" xfId="1426"/>
    <cellStyle name="เซลล์ตรวจสอบ" xfId="1427"/>
    <cellStyle name="เซลล์ที่มีการเชื่อมโยง" xfId="1428"/>
    <cellStyle name="แย่" xfId="1429"/>
    <cellStyle name="แสดงผล" xfId="1430"/>
    <cellStyle name="การคำนวณ" xfId="1431"/>
    <cellStyle name="ข้อความเตือน" xfId="1432"/>
    <cellStyle name="ข้อความอธิบาย" xfId="1433"/>
    <cellStyle name="ชื่อเรื่อง" xfId="1434"/>
    <cellStyle name="ดี" xfId="1435"/>
    <cellStyle name="ปกติ 2" xfId="1436"/>
    <cellStyle name="ป้อนค่า" xfId="1437"/>
    <cellStyle name="ปานกลาง" xfId="1438"/>
    <cellStyle name="ผลรวม" xfId="1439"/>
    <cellStyle name="ส่วนที่ถูกเน้น1" xfId="1440"/>
    <cellStyle name="ส่วนที่ถูกเน้น2" xfId="1441"/>
    <cellStyle name="ส่วนที่ถูกเน้น3" xfId="1442"/>
    <cellStyle name="ส่วนที่ถูกเน้น4" xfId="1443"/>
    <cellStyle name="ส่วนที่ถูกเน้น5" xfId="1444"/>
    <cellStyle name="ส่วนที่ถูกเน้น6" xfId="1445"/>
    <cellStyle name="หมายเหตุ" xfId="1446"/>
    <cellStyle name="หมายเหตุ 2" xfId="1447"/>
    <cellStyle name="หัวเรื่อง 1" xfId="1448"/>
    <cellStyle name="หัวเรื่อง 2" xfId="1449"/>
    <cellStyle name="หัวเรื่อง 3" xfId="1450"/>
    <cellStyle name="หัวเรื่อง 4" xfId="1451"/>
    <cellStyle name="桁区切り [0.00]_Sheet1" xfId="1452"/>
    <cellStyle name="桁区切り_MIC_PL1_Graph" xfId="1453"/>
    <cellStyle name="標準_MIC_PL1_Graph" xfId="1454"/>
  </cellStyles>
  <dxfs count="0"/>
  <tableStyles count="0" defaultTableStyle="TableStyleMedium2" defaultPivotStyle="PivotStyleLight16"/>
  <colors>
    <mruColors>
      <color rgb="FF00FF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sset%20Checking\Fix%20Asset%20Counting%202015\Asset%20Backup\IT%20%2010%20May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assetinformation"/>
      <sheetName val="hdnSheet"/>
      <sheetName val="Location update 2015"/>
      <sheetName val="Asset IT นอกระบบ "/>
      <sheetName val="Sheet1"/>
    </sheetNames>
    <sheetDataSet>
      <sheetData sheetId="0"/>
      <sheetData sheetId="1">
        <row r="2">
          <cell r="A2" t="str">
            <v>I</v>
          </cell>
        </row>
        <row r="3">
          <cell r="A3" t="str">
            <v>U</v>
          </cell>
        </row>
        <row r="4">
          <cell r="A4" t="str">
            <v>D</v>
          </cell>
        </row>
        <row r="5">
          <cell r="A5" t="str">
            <v>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23.2.15\schemgroup\SFS\Finance_and_Accounting\GL_and_Reporting\Fixed_Asset\UTP%20Pics\IT3-0259.JPG" TargetMode="External"/><Relationship Id="rId13" Type="http://schemas.openxmlformats.org/officeDocument/2006/relationships/hyperlink" Target="file:///\\192.23.2.15\schemgroup\SFS\Finance_and_Accounting\GL_and_Reporting\Fixed_Asset\UTP%20Pics\IT3-0115.JPG" TargetMode="External"/><Relationship Id="rId18" Type="http://schemas.openxmlformats.org/officeDocument/2006/relationships/hyperlink" Target="file:///\\192.23.2.15\schemgroup\SFS\Finance_and_Accounting\GL_and_Reporting\Fixed_Asset\UTP%20Pics\IT3-0149.jpg" TargetMode="External"/><Relationship Id="rId26" Type="http://schemas.openxmlformats.org/officeDocument/2006/relationships/hyperlink" Target="file:///\\192.23.2.15\schemgroup\SFS\Finance_and_Accounting\GL_and_Reporting\Fixed_Asset\UTP%20Pics\IT3-0066.JPG" TargetMode="External"/><Relationship Id="rId39" Type="http://schemas.openxmlformats.org/officeDocument/2006/relationships/comments" Target="../comments2.xm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194.JPG" TargetMode="External"/><Relationship Id="rId34" Type="http://schemas.openxmlformats.org/officeDocument/2006/relationships/hyperlink" Target="file:///\\192.23.2.15\schemgroup\SFS\Finance_and_Accounting\GL_and_Reporting\Fixed_Asset\UTP%20Pics\IT3-0206.JPG" TargetMode="External"/><Relationship Id="rId7" Type="http://schemas.openxmlformats.org/officeDocument/2006/relationships/hyperlink" Target="file:///\\192.23.2.15\schemgroup\SFS\Finance_and_Accounting\GL_and_Reporting\Fixed_Asset\UTP%20Pics\IT-3-0234.JPG" TargetMode="External"/><Relationship Id="rId12" Type="http://schemas.openxmlformats.org/officeDocument/2006/relationships/hyperlink" Target="file:///\\192.23.2.15\schemgroup\SFS\Finance_and_Accounting\GL_and_Reporting\Fixed_Asset\UTP%20Pics\IT3-0114.JPG" TargetMode="External"/><Relationship Id="rId17" Type="http://schemas.openxmlformats.org/officeDocument/2006/relationships/hyperlink" Target="file:///\\192.23.2.15\schemgroup\SFS\Finance_and_Accounting\GL_and_Reporting\Fixed_Asset\UTP%20Pics\IT3-0135.JPG" TargetMode="External"/><Relationship Id="rId25" Type="http://schemas.openxmlformats.org/officeDocument/2006/relationships/hyperlink" Target="mailto:NH_FL1@%20113%20(Conference%20Room)" TargetMode="External"/><Relationship Id="rId33" Type="http://schemas.openxmlformats.org/officeDocument/2006/relationships/hyperlink" Target="file:///\\192.23.2.15\schemgroup\SFS\Finance_and_Accounting\GL_and_Reporting\Fixed_Asset\UTP%20Pics\IT3-0188.JPG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34.JPG" TargetMode="External"/><Relationship Id="rId20" Type="http://schemas.openxmlformats.org/officeDocument/2006/relationships/hyperlink" Target="file:///\\192.23.2.15\schemgroup\SFS\Finance_and_Accounting\GL_and_Reporting\Fixed_Asset\UTP%20Pics\IT3-0193.JPG" TargetMode="External"/><Relationship Id="rId29" Type="http://schemas.openxmlformats.org/officeDocument/2006/relationships/hyperlink" Target="file:///\\192.23.2.15\schemgroup\SFS\Finance_and_Accounting\GL_and_Reporting\Fixed_Asset\UTP%20Pics\IT3-0129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-3-0233.JPG" TargetMode="External"/><Relationship Id="rId11" Type="http://schemas.openxmlformats.org/officeDocument/2006/relationships/hyperlink" Target="file:///\\192.23.2.15\schemgroup\SFS\Finance_and_Accounting\GL_and_Reporting\Fixed_Asset\UTP%20Pics\IT3-0214.JPG" TargetMode="External"/><Relationship Id="rId24" Type="http://schemas.openxmlformats.org/officeDocument/2006/relationships/hyperlink" Target="mailto:HG_S76_F2@%20203%20(IT&amp;GSE%20Office)" TargetMode="External"/><Relationship Id="rId32" Type="http://schemas.openxmlformats.org/officeDocument/2006/relationships/hyperlink" Target="file:///\\192.23.2.15\schemgroup\SFS\Finance_and_Accounting\GL_and_Reporting\Fixed_Asset\UTP%20Pics\IT3-0178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21.JPG" TargetMode="External"/><Relationship Id="rId23" Type="http://schemas.openxmlformats.org/officeDocument/2006/relationships/hyperlink" Target="file:///\\192.23.2.15\schemgroup\SFS\Finance_and_Accounting\GL_and_Reporting\Fixed_Asset\UTP%20Pics\IT-3-0237.JPG" TargetMode="External"/><Relationship Id="rId28" Type="http://schemas.openxmlformats.org/officeDocument/2006/relationships/hyperlink" Target="file:///\\192.23.2.15\schemgroup\SFS\Finance_and_Accounting\GL_and_Reporting\Fixed_Asset\UTP%20Pics\IT3-0120.JPG" TargetMode="External"/><Relationship Id="rId36" Type="http://schemas.openxmlformats.org/officeDocument/2006/relationships/hyperlink" Target="file:///\\192.23.2.15\schemgroup\SFS\Finance_and_Accounting\GL_and_Reporting\Fixed_Asset\UTP%20Pics\IT3-0155(2).JPG" TargetMode="External"/><Relationship Id="rId10" Type="http://schemas.openxmlformats.org/officeDocument/2006/relationships/hyperlink" Target="file:///\\192.23.2.15\schemgroup\SFS\Finance_and_Accounting\GL_and_Reporting\Fixed_Asset\UTP%20Pics\IT3-0263.JPG" TargetMode="External"/><Relationship Id="rId19" Type="http://schemas.openxmlformats.org/officeDocument/2006/relationships/hyperlink" Target="file:///\\192.23.2.15\schemgroup\SFS\Finance_and_Accounting\GL_and_Reporting\Fixed_Asset\UTP%20Pics\IT3-0170.JPG" TargetMode="External"/><Relationship Id="rId31" Type="http://schemas.openxmlformats.org/officeDocument/2006/relationships/hyperlink" Target="file:///\\192.23.2.15\schemgroup\SFS\Finance_and_Accounting\GL_and_Reporting\Fixed_Asset\UTP%20Pics\IT3-0158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60.JPG" TargetMode="External"/><Relationship Id="rId14" Type="http://schemas.openxmlformats.org/officeDocument/2006/relationships/hyperlink" Target="file:///\\192.23.2.15\schemgroup\SFS\Finance_and_Accounting\GL_and_Reporting\Fixed_Asset\UTP%20Pics\IT3-0117.JPG" TargetMode="External"/><Relationship Id="rId22" Type="http://schemas.openxmlformats.org/officeDocument/2006/relationships/hyperlink" Target="file:///\\192.23.2.15\schemgroup\SFS\Finance_and_Accounting\GL_and_Reporting\Fixed_Asset\UTP%20Pics\IT-3-0223.JPG" TargetMode="External"/><Relationship Id="rId27" Type="http://schemas.openxmlformats.org/officeDocument/2006/relationships/hyperlink" Target="file:///\\192.23.2.15\schemgroup\SFS\Finance_and_Accounting\GL_and_Reporting\Fixed_Asset\UTP%20Pics\IT3-0096.JPG" TargetMode="External"/><Relationship Id="rId30" Type="http://schemas.openxmlformats.org/officeDocument/2006/relationships/hyperlink" Target="file:///\\192.23.2.15\schemgroup\SFS\Finance_and_Accounting\GL_and_Reporting\Fixed_Asset\UTP%20Pics\IT3-0154.jpg" TargetMode="External"/><Relationship Id="rId35" Type="http://schemas.openxmlformats.org/officeDocument/2006/relationships/hyperlink" Target="file:///\\192.23.2.15\schemgroup\SFS\Finance_and_Accounting\GL_and_Reporting\Fixed_Asset\UTP%20Pics\IT3-0254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23.2.15\schemgroup\SFS\Finance_and_Accounting\GL_and_Reporting\Fixed_Asset\UTP%20Pics\IT3-0263.JPG" TargetMode="External"/><Relationship Id="rId13" Type="http://schemas.openxmlformats.org/officeDocument/2006/relationships/hyperlink" Target="file:///\\192.23.2.15\schemgroup\SFS\Finance_and_Accounting\GL_and_Reporting\Fixed_Asset\UTP%20Pics\IT3-0121.JPG" TargetMode="External"/><Relationship Id="rId18" Type="http://schemas.openxmlformats.org/officeDocument/2006/relationships/hyperlink" Target="file:///\\192.23.2.15\schemgroup\SFS\Finance_and_Accounting\GL_and_Reporting\Fixed_Asset\UTP%20Pics\IT3-0193.JPG" TargetMode="External"/><Relationship Id="rId26" Type="http://schemas.openxmlformats.org/officeDocument/2006/relationships/hyperlink" Target="file:///\\192.23.2.15\schemgroup\SFS\Finance_and_Accounting\GL_and_Reporting\Fixed_Asset\UTP%20Pics\IT3-0178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096.JPG" TargetMode="External"/><Relationship Id="rId34" Type="http://schemas.openxmlformats.org/officeDocument/2006/relationships/hyperlink" Target="file:///\\192.23.2.15\schemgroup\SFS\Finance_and_Accounting\GL_and_Reporting\Fixed_Asset\UTP%20Pics\IT-3-0237.JPG" TargetMode="External"/><Relationship Id="rId7" Type="http://schemas.openxmlformats.org/officeDocument/2006/relationships/hyperlink" Target="file:///\\192.23.2.15\schemgroup\SFS\Finance_and_Accounting\GL_and_Reporting\Fixed_Asset\UTP%20Pics\IT3-0260.JPG" TargetMode="External"/><Relationship Id="rId12" Type="http://schemas.openxmlformats.org/officeDocument/2006/relationships/hyperlink" Target="file:///\\192.23.2.15\schemgroup\SFS\Finance_and_Accounting\GL_and_Reporting\Fixed_Asset\UTP%20Pics\IT3-0117.JPG" TargetMode="External"/><Relationship Id="rId17" Type="http://schemas.openxmlformats.org/officeDocument/2006/relationships/hyperlink" Target="file:///\\192.23.2.15\schemgroup\SFS\Finance_and_Accounting\GL_and_Reporting\Fixed_Asset\UTP%20Pics\IT3-0170.JPG" TargetMode="External"/><Relationship Id="rId25" Type="http://schemas.openxmlformats.org/officeDocument/2006/relationships/hyperlink" Target="file:///\\192.23.2.15\schemgroup\SFS\Finance_and_Accounting\GL_and_Reporting\Fixed_Asset\UTP%20Pics\IT3-0158.JPG" TargetMode="External"/><Relationship Id="rId33" Type="http://schemas.openxmlformats.org/officeDocument/2006/relationships/hyperlink" Target="file:///\\192.23.2.15\schemgroup\SFS\Finance_and_Accounting\GL_and_Reporting\Fixed_Asset\UTP%20Pics\IT-3-0223.JPG" TargetMode="Externa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49.jpg" TargetMode="External"/><Relationship Id="rId20" Type="http://schemas.openxmlformats.org/officeDocument/2006/relationships/hyperlink" Target="file:///\\192.23.2.15\schemgroup\SFS\Finance_and_Accounting\GL_and_Reporting\Fixed_Asset\UTP%20Pics\IT3-0066.JPG" TargetMode="External"/><Relationship Id="rId29" Type="http://schemas.openxmlformats.org/officeDocument/2006/relationships/hyperlink" Target="file:///\\192.23.2.15\schemgroup\SFS\Finance_and_Accounting\GL_and_Reporting\Fixed_Asset\UTP%20Pics\IT3-0254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3-0259.JPG" TargetMode="External"/><Relationship Id="rId11" Type="http://schemas.openxmlformats.org/officeDocument/2006/relationships/hyperlink" Target="file:///\\192.23.2.15\schemgroup\SFS\Finance_and_Accounting\GL_and_Reporting\Fixed_Asset\UTP%20Pics\IT3-0115.JPG" TargetMode="External"/><Relationship Id="rId24" Type="http://schemas.openxmlformats.org/officeDocument/2006/relationships/hyperlink" Target="file:///\\192.23.2.15\schemgroup\SFS\Finance_and_Accounting\GL_and_Reporting\Fixed_Asset\UTP%20Pics\IT3-0154.jpg" TargetMode="External"/><Relationship Id="rId32" Type="http://schemas.openxmlformats.org/officeDocument/2006/relationships/hyperlink" Target="file:///\\192.23.2.15\schemgroup\SFS\Finance_and_Accounting\GL_and_Reporting\Fixed_Asset\UTP%20Pics\IT-3-0234.JPG" TargetMode="External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35.JPG" TargetMode="External"/><Relationship Id="rId23" Type="http://schemas.openxmlformats.org/officeDocument/2006/relationships/hyperlink" Target="file:///\\192.23.2.15\schemgroup\SFS\Finance_and_Accounting\GL_and_Reporting\Fixed_Asset\UTP%20Pics\IT3-0129.JPG" TargetMode="External"/><Relationship Id="rId28" Type="http://schemas.openxmlformats.org/officeDocument/2006/relationships/hyperlink" Target="file:///\\192.23.2.15\schemgroup\SFS\Finance_and_Accounting\GL_and_Reporting\Fixed_Asset\UTP%20Pics\IT3-0206.JPG" TargetMode="External"/><Relationship Id="rId10" Type="http://schemas.openxmlformats.org/officeDocument/2006/relationships/hyperlink" Target="file:///\\192.23.2.15\schemgroup\SFS\Finance_and_Accounting\GL_and_Reporting\Fixed_Asset\UTP%20Pics\IT3-0114.JPG" TargetMode="External"/><Relationship Id="rId19" Type="http://schemas.openxmlformats.org/officeDocument/2006/relationships/hyperlink" Target="file:///\\192.23.2.15\schemgroup\SFS\Finance_and_Accounting\GL_and_Reporting\Fixed_Asset\UTP%20Pics\IT3-0194.JPG" TargetMode="External"/><Relationship Id="rId31" Type="http://schemas.openxmlformats.org/officeDocument/2006/relationships/hyperlink" Target="file:///\\192.23.2.15\schemgroup\SFS\Finance_and_Accounting\GL_and_Reporting\Fixed_Asset\UTP%20Pics\IT-3-0233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14.JPG" TargetMode="External"/><Relationship Id="rId14" Type="http://schemas.openxmlformats.org/officeDocument/2006/relationships/hyperlink" Target="file:///\\192.23.2.15\schemgroup\SFS\Finance_and_Accounting\GL_and_Reporting\Fixed_Asset\UTP%20Pics\IT3-0134.JPG" TargetMode="External"/><Relationship Id="rId22" Type="http://schemas.openxmlformats.org/officeDocument/2006/relationships/hyperlink" Target="file:///\\192.23.2.15\schemgroup\SFS\Finance_and_Accounting\GL_and_Reporting\Fixed_Asset\UTP%20Pics\IT3-0120.JPG" TargetMode="External"/><Relationship Id="rId27" Type="http://schemas.openxmlformats.org/officeDocument/2006/relationships/hyperlink" Target="file:///\\192.23.2.15\schemgroup\SFS\Finance_and_Accounting\GL_and_Reporting\Fixed_Asset\UTP%20Pics\IT3-0188.JPG" TargetMode="External"/><Relationship Id="rId30" Type="http://schemas.openxmlformats.org/officeDocument/2006/relationships/hyperlink" Target="file:///\\192.23.2.15\schemgroup\SFS\Finance_and_Accounting\GL_and_Reporting\Fixed_Asset\UTP%20Pics\IT3-0155(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3"/>
  <sheetViews>
    <sheetView tabSelected="1" zoomScale="70" zoomScaleNormal="70" workbookViewId="0">
      <pane ySplit="3" topLeftCell="A41" activePane="bottomLeft" state="frozen"/>
      <selection pane="bottomLeft" activeCell="A51" sqref="A51"/>
    </sheetView>
  </sheetViews>
  <sheetFormatPr defaultRowHeight="12.75"/>
  <cols>
    <col min="1" max="1" width="4.5703125" style="10" customWidth="1"/>
    <col min="2" max="2" width="12.140625" style="10" bestFit="1" customWidth="1"/>
    <col min="3" max="3" width="11.85546875" style="10" customWidth="1"/>
    <col min="4" max="4" width="28.85546875" style="10" customWidth="1"/>
    <col min="5" max="5" width="13.5703125" style="10" bestFit="1" customWidth="1"/>
    <col min="6" max="6" width="11" style="10" bestFit="1" customWidth="1"/>
    <col min="7" max="7" width="40.7109375" style="10" bestFit="1" customWidth="1"/>
    <col min="8" max="8" width="13" style="10" bestFit="1" customWidth="1"/>
    <col min="9" max="9" width="14.5703125" style="10" bestFit="1" customWidth="1"/>
    <col min="10" max="10" width="10.42578125" style="10" bestFit="1" customWidth="1"/>
    <col min="11" max="11" width="73.85546875" style="27" bestFit="1" customWidth="1"/>
    <col min="12" max="12" width="9.140625" style="10"/>
    <col min="13" max="13" width="11.5703125" style="28" bestFit="1" customWidth="1"/>
    <col min="14" max="14" width="10.7109375" style="28" customWidth="1"/>
    <col min="15" max="15" width="9.140625" style="10" customWidth="1"/>
    <col min="16" max="16" width="12.5703125" style="10" bestFit="1" customWidth="1"/>
    <col min="17" max="17" width="23.7109375" style="10" bestFit="1" customWidth="1"/>
    <col min="18" max="18" width="12" style="29" customWidth="1"/>
    <col min="19" max="19" width="11" style="29" bestFit="1" customWidth="1"/>
    <col min="20" max="20" width="52.140625" style="27" customWidth="1"/>
    <col min="21" max="21" width="21.5703125" style="10" hidden="1" customWidth="1"/>
    <col min="22" max="22" width="9.28515625" style="10" hidden="1" customWidth="1"/>
    <col min="23" max="24" width="0" style="10" hidden="1" customWidth="1"/>
    <col min="25" max="16384" width="9.140625" style="10"/>
  </cols>
  <sheetData>
    <row r="1" spans="1:23" ht="15.75" customHeight="1">
      <c r="A1" s="26" t="s">
        <v>737</v>
      </c>
      <c r="B1" s="26"/>
      <c r="C1" s="26"/>
    </row>
    <row r="2" spans="1:23" ht="25.5" customHeight="1">
      <c r="A2" s="219" t="s">
        <v>3</v>
      </c>
      <c r="B2" s="211" t="s">
        <v>707</v>
      </c>
      <c r="C2" s="211" t="s">
        <v>1</v>
      </c>
      <c r="D2" s="215" t="s">
        <v>708</v>
      </c>
      <c r="E2" s="215" t="s">
        <v>709</v>
      </c>
      <c r="F2" s="215" t="s">
        <v>2</v>
      </c>
      <c r="G2" s="215" t="s">
        <v>4</v>
      </c>
      <c r="H2" s="190" t="s">
        <v>1352</v>
      </c>
      <c r="I2" s="213" t="s">
        <v>710</v>
      </c>
      <c r="J2" s="213" t="s">
        <v>711</v>
      </c>
      <c r="K2" s="217" t="s">
        <v>733</v>
      </c>
      <c r="L2" s="215" t="s">
        <v>5</v>
      </c>
      <c r="M2" s="209" t="s">
        <v>712</v>
      </c>
      <c r="N2" s="209" t="s">
        <v>713</v>
      </c>
      <c r="O2" s="211" t="s">
        <v>714</v>
      </c>
      <c r="P2" s="213" t="s">
        <v>731</v>
      </c>
      <c r="Q2" s="213"/>
      <c r="R2" s="213"/>
      <c r="S2" s="213"/>
      <c r="T2" s="1" t="s">
        <v>732</v>
      </c>
      <c r="U2" s="2" t="s">
        <v>0</v>
      </c>
      <c r="V2" s="2" t="s">
        <v>3</v>
      </c>
      <c r="W2" s="2" t="s">
        <v>5</v>
      </c>
    </row>
    <row r="3" spans="1:23" ht="18" customHeight="1">
      <c r="A3" s="220"/>
      <c r="B3" s="212"/>
      <c r="C3" s="212"/>
      <c r="D3" s="216"/>
      <c r="E3" s="216"/>
      <c r="F3" s="216"/>
      <c r="G3" s="216"/>
      <c r="H3" s="191"/>
      <c r="I3" s="213"/>
      <c r="J3" s="213"/>
      <c r="K3" s="217"/>
      <c r="L3" s="216"/>
      <c r="M3" s="210"/>
      <c r="N3" s="210"/>
      <c r="O3" s="212"/>
      <c r="P3" s="3" t="s">
        <v>710</v>
      </c>
      <c r="Q3" s="3" t="s">
        <v>736</v>
      </c>
      <c r="R3" s="19" t="s">
        <v>734</v>
      </c>
      <c r="S3" s="19" t="s">
        <v>735</v>
      </c>
      <c r="T3" s="4"/>
      <c r="U3" s="3"/>
      <c r="V3" s="3"/>
      <c r="W3" s="3"/>
    </row>
    <row r="4" spans="1:23" s="31" customFormat="1">
      <c r="A4" s="30"/>
      <c r="B4" s="17"/>
      <c r="C4" s="6"/>
      <c r="D4" s="5"/>
      <c r="E4" s="6"/>
      <c r="F4" s="6"/>
      <c r="G4" s="6"/>
      <c r="H4" s="6"/>
      <c r="I4" s="6"/>
      <c r="J4" s="6"/>
      <c r="K4" s="8"/>
      <c r="L4" s="6"/>
      <c r="M4" s="7"/>
      <c r="N4" s="7"/>
      <c r="O4" s="6"/>
      <c r="P4" s="6"/>
      <c r="Q4" s="6"/>
      <c r="R4" s="18"/>
      <c r="S4" s="18"/>
      <c r="T4" s="8"/>
      <c r="U4" s="6"/>
      <c r="V4" s="6"/>
      <c r="W4" s="6"/>
    </row>
    <row r="5" spans="1:23" s="32" customFormat="1" ht="16.5" customHeight="1">
      <c r="A5" s="16"/>
      <c r="B5" s="214" t="s">
        <v>483</v>
      </c>
      <c r="C5" s="214"/>
      <c r="D5" s="14"/>
      <c r="E5" s="15"/>
      <c r="F5" s="15"/>
      <c r="G5" s="15"/>
      <c r="H5" s="15"/>
      <c r="I5" s="15"/>
      <c r="J5" s="15"/>
      <c r="K5" s="13"/>
      <c r="L5" s="15"/>
      <c r="M5" s="12"/>
      <c r="N5" s="12"/>
      <c r="O5" s="15"/>
      <c r="P5" s="15"/>
      <c r="Q5" s="15"/>
      <c r="R5" s="20"/>
      <c r="S5" s="20"/>
      <c r="T5" s="13"/>
      <c r="U5" s="15"/>
      <c r="V5" s="15"/>
      <c r="W5" s="11"/>
    </row>
    <row r="6" spans="1:23">
      <c r="A6" s="9"/>
      <c r="B6" s="9" t="s">
        <v>400</v>
      </c>
      <c r="C6" s="9" t="s">
        <v>402</v>
      </c>
      <c r="D6" s="9" t="s">
        <v>401</v>
      </c>
      <c r="E6" s="9"/>
      <c r="F6" s="33" t="s">
        <v>404</v>
      </c>
      <c r="G6" s="9" t="s">
        <v>405</v>
      </c>
      <c r="H6" s="9"/>
      <c r="I6" s="9" t="s">
        <v>22</v>
      </c>
      <c r="J6" s="9" t="s">
        <v>137</v>
      </c>
      <c r="K6" s="34" t="s">
        <v>403</v>
      </c>
      <c r="L6" s="35" t="s">
        <v>24</v>
      </c>
      <c r="M6" s="36">
        <v>41017</v>
      </c>
      <c r="N6" s="36"/>
      <c r="O6" s="37">
        <f ca="1">(NOW()-M6)/365</f>
        <v>4.3107747526636251</v>
      </c>
      <c r="P6" s="9" t="s">
        <v>108</v>
      </c>
      <c r="Q6" s="38" t="s">
        <v>335</v>
      </c>
      <c r="R6" s="39"/>
      <c r="S6" s="40">
        <v>2000</v>
      </c>
      <c r="T6" s="34"/>
      <c r="U6" s="9" t="s">
        <v>400</v>
      </c>
      <c r="V6" s="9" t="s">
        <v>68</v>
      </c>
      <c r="W6" s="9" t="s">
        <v>26</v>
      </c>
    </row>
    <row r="7" spans="1:23">
      <c r="A7" s="9"/>
      <c r="B7" s="9" t="s">
        <v>535</v>
      </c>
      <c r="C7" s="9" t="s">
        <v>537</v>
      </c>
      <c r="D7" s="9" t="s">
        <v>536</v>
      </c>
      <c r="E7" s="9"/>
      <c r="F7" s="33" t="s">
        <v>404</v>
      </c>
      <c r="G7" s="9" t="s">
        <v>539</v>
      </c>
      <c r="H7" s="9"/>
      <c r="I7" s="9" t="s">
        <v>22</v>
      </c>
      <c r="J7" s="9" t="s">
        <v>158</v>
      </c>
      <c r="K7" s="34" t="s">
        <v>538</v>
      </c>
      <c r="L7" s="35" t="s">
        <v>24</v>
      </c>
      <c r="M7" s="36">
        <v>41304</v>
      </c>
      <c r="N7" s="36"/>
      <c r="O7" s="37">
        <f ca="1">(NOW()-M7)/365</f>
        <v>3.5244733828006112</v>
      </c>
      <c r="P7" s="9"/>
      <c r="Q7" s="22" t="s">
        <v>14</v>
      </c>
      <c r="R7" s="39"/>
      <c r="S7" s="39"/>
      <c r="T7" s="34"/>
      <c r="U7" s="9" t="s">
        <v>535</v>
      </c>
      <c r="V7" s="9" t="s">
        <v>68</v>
      </c>
      <c r="W7" s="9" t="s">
        <v>26</v>
      </c>
    </row>
    <row r="8" spans="1:23">
      <c r="B8" s="41"/>
      <c r="C8" s="41"/>
      <c r="D8" s="41"/>
      <c r="E8" s="41"/>
      <c r="F8" s="41"/>
      <c r="G8" s="41"/>
      <c r="H8" s="41"/>
      <c r="I8" s="41"/>
      <c r="J8" s="41"/>
      <c r="K8" s="42"/>
      <c r="L8" s="41"/>
      <c r="M8" s="43"/>
      <c r="N8" s="43"/>
      <c r="O8" s="41"/>
      <c r="P8" s="41"/>
      <c r="Q8" s="41"/>
      <c r="R8" s="44"/>
      <c r="S8" s="44"/>
      <c r="T8" s="42"/>
      <c r="U8" s="41"/>
      <c r="V8" s="41"/>
      <c r="W8" s="41"/>
    </row>
    <row r="9" spans="1:23" s="32" customFormat="1" ht="15">
      <c r="A9" s="45"/>
      <c r="B9" s="214" t="s">
        <v>20</v>
      </c>
      <c r="C9" s="214"/>
      <c r="D9" s="14"/>
      <c r="E9" s="15"/>
      <c r="F9" s="15"/>
      <c r="G9" s="15"/>
      <c r="H9" s="15"/>
      <c r="I9" s="15"/>
      <c r="J9" s="15"/>
      <c r="K9" s="13"/>
      <c r="L9" s="15"/>
      <c r="M9" s="12"/>
      <c r="N9" s="12"/>
      <c r="O9" s="15"/>
      <c r="P9" s="15"/>
      <c r="Q9" s="15"/>
      <c r="R9" s="20"/>
      <c r="S9" s="20"/>
      <c r="T9" s="13"/>
      <c r="U9" s="15"/>
      <c r="V9" s="15"/>
      <c r="W9" s="11"/>
    </row>
    <row r="10" spans="1:23">
      <c r="A10" s="9"/>
      <c r="B10" s="9" t="s">
        <v>342</v>
      </c>
      <c r="C10" s="9" t="s">
        <v>345</v>
      </c>
      <c r="D10" s="9" t="s">
        <v>343</v>
      </c>
      <c r="E10" s="9" t="s">
        <v>20</v>
      </c>
      <c r="F10" s="46" t="s">
        <v>10</v>
      </c>
      <c r="G10" s="9" t="s">
        <v>347</v>
      </c>
      <c r="H10" s="9"/>
      <c r="I10" s="9" t="s">
        <v>22</v>
      </c>
      <c r="J10" s="9" t="s">
        <v>344</v>
      </c>
      <c r="K10" s="34" t="s">
        <v>346</v>
      </c>
      <c r="L10" s="35" t="s">
        <v>24</v>
      </c>
      <c r="M10" s="36">
        <v>40958</v>
      </c>
      <c r="N10" s="36"/>
      <c r="O10" s="37">
        <f ca="1">(NOW()-M10)/365</f>
        <v>4.4724185882800631</v>
      </c>
      <c r="P10" s="47" t="s">
        <v>108</v>
      </c>
      <c r="Q10" s="38" t="s">
        <v>321</v>
      </c>
      <c r="R10" s="39"/>
      <c r="S10" s="40">
        <v>5000</v>
      </c>
      <c r="T10" s="34"/>
      <c r="U10" s="9" t="s">
        <v>342</v>
      </c>
      <c r="V10" s="9" t="s">
        <v>68</v>
      </c>
      <c r="W10" s="9" t="s">
        <v>26</v>
      </c>
    </row>
    <row r="11" spans="1:23">
      <c r="A11" s="9"/>
      <c r="B11" s="9" t="s">
        <v>753</v>
      </c>
      <c r="C11" s="9" t="s">
        <v>754</v>
      </c>
      <c r="D11" s="9" t="s">
        <v>755</v>
      </c>
      <c r="E11" s="9" t="s">
        <v>20</v>
      </c>
      <c r="F11" s="46" t="s">
        <v>10</v>
      </c>
      <c r="G11" s="9" t="s">
        <v>756</v>
      </c>
      <c r="H11" s="9"/>
      <c r="I11" s="9" t="s">
        <v>22</v>
      </c>
      <c r="J11" s="9" t="s">
        <v>59</v>
      </c>
      <c r="K11" s="34" t="s">
        <v>757</v>
      </c>
      <c r="L11" s="35" t="s">
        <v>24</v>
      </c>
      <c r="M11" s="48">
        <v>41883</v>
      </c>
      <c r="N11" s="36"/>
      <c r="O11" s="37">
        <f ca="1">(NOW()-M11)/365</f>
        <v>1.9381720129375972</v>
      </c>
      <c r="P11" s="47" t="s">
        <v>108</v>
      </c>
      <c r="Q11" s="38" t="s">
        <v>335</v>
      </c>
      <c r="R11" s="39"/>
      <c r="S11" s="40">
        <v>2000</v>
      </c>
      <c r="T11" s="34"/>
      <c r="U11" s="9"/>
      <c r="V11" s="9" t="s">
        <v>68</v>
      </c>
      <c r="W11" s="9" t="s">
        <v>26</v>
      </c>
    </row>
    <row r="12" spans="1:23" s="58" customFormat="1">
      <c r="A12" s="49"/>
      <c r="B12" s="49" t="s">
        <v>115</v>
      </c>
      <c r="C12" s="49" t="s">
        <v>116</v>
      </c>
      <c r="D12" s="49" t="s">
        <v>755</v>
      </c>
      <c r="E12" s="49" t="s">
        <v>20</v>
      </c>
      <c r="F12" s="50" t="s">
        <v>10</v>
      </c>
      <c r="G12" s="49" t="s">
        <v>756</v>
      </c>
      <c r="H12" s="49"/>
      <c r="I12" s="49" t="s">
        <v>22</v>
      </c>
      <c r="J12" s="49" t="s">
        <v>51</v>
      </c>
      <c r="K12" s="51" t="s">
        <v>117</v>
      </c>
      <c r="L12" s="35" t="s">
        <v>24</v>
      </c>
      <c r="M12" s="52"/>
      <c r="N12" s="53"/>
      <c r="O12" s="54"/>
      <c r="P12" s="55"/>
      <c r="Q12" s="22" t="s">
        <v>14</v>
      </c>
      <c r="R12" s="56"/>
      <c r="S12" s="57"/>
      <c r="T12" s="51"/>
      <c r="U12" s="49"/>
      <c r="V12" s="49"/>
      <c r="W12" s="49"/>
    </row>
    <row r="13" spans="1:23">
      <c r="A13" s="9"/>
      <c r="B13" s="49" t="s">
        <v>747</v>
      </c>
      <c r="C13" s="9"/>
      <c r="D13" s="59" t="s">
        <v>748</v>
      </c>
      <c r="E13" s="9" t="s">
        <v>20</v>
      </c>
      <c r="F13" s="46" t="s">
        <v>10</v>
      </c>
      <c r="G13" s="9" t="s">
        <v>221</v>
      </c>
      <c r="H13" s="9" t="s">
        <v>1354</v>
      </c>
      <c r="I13" s="9" t="s">
        <v>22</v>
      </c>
      <c r="J13" s="9" t="s">
        <v>654</v>
      </c>
      <c r="K13" s="34"/>
      <c r="L13" s="35" t="s">
        <v>24</v>
      </c>
      <c r="M13" s="60"/>
      <c r="N13" s="60"/>
      <c r="O13" s="61"/>
      <c r="P13" s="47"/>
      <c r="Q13" s="38" t="s">
        <v>335</v>
      </c>
      <c r="R13" s="39"/>
      <c r="S13" s="39"/>
      <c r="T13" s="34"/>
      <c r="U13" s="9"/>
      <c r="V13" s="9"/>
      <c r="W13" s="9"/>
    </row>
    <row r="14" spans="1:23" ht="25.5">
      <c r="A14" s="62"/>
      <c r="B14" s="63" t="s">
        <v>744</v>
      </c>
      <c r="C14" s="63" t="s">
        <v>745</v>
      </c>
      <c r="D14" s="59" t="s">
        <v>743</v>
      </c>
      <c r="E14" s="9" t="s">
        <v>20</v>
      </c>
      <c r="F14" s="46" t="s">
        <v>10</v>
      </c>
      <c r="G14" s="9" t="s">
        <v>221</v>
      </c>
      <c r="H14" s="9"/>
      <c r="I14" s="9" t="s">
        <v>22</v>
      </c>
      <c r="J14" s="9" t="s">
        <v>158</v>
      </c>
      <c r="K14" s="34" t="s">
        <v>542</v>
      </c>
      <c r="L14" s="35" t="s">
        <v>24</v>
      </c>
      <c r="M14" s="60"/>
      <c r="N14" s="60"/>
      <c r="O14" s="61"/>
      <c r="P14" s="47"/>
      <c r="Q14" s="22" t="s">
        <v>14</v>
      </c>
      <c r="R14" s="39"/>
      <c r="S14" s="39"/>
      <c r="T14" s="64" t="s">
        <v>746</v>
      </c>
      <c r="U14" s="9"/>
      <c r="V14" s="9"/>
      <c r="W14" s="9"/>
    </row>
    <row r="15" spans="1:23">
      <c r="A15" s="9"/>
      <c r="B15" s="21" t="s">
        <v>749</v>
      </c>
      <c r="C15" s="9"/>
      <c r="D15" s="9" t="s">
        <v>260</v>
      </c>
      <c r="E15" s="9" t="s">
        <v>261</v>
      </c>
      <c r="F15" s="46" t="s">
        <v>10</v>
      </c>
      <c r="G15" s="9" t="s">
        <v>555</v>
      </c>
      <c r="H15" s="9"/>
      <c r="I15" s="9" t="s">
        <v>77</v>
      </c>
      <c r="J15" s="9" t="s">
        <v>158</v>
      </c>
      <c r="K15" s="34" t="s">
        <v>752</v>
      </c>
      <c r="L15" s="35" t="s">
        <v>24</v>
      </c>
      <c r="M15" s="60"/>
      <c r="N15" s="60"/>
      <c r="O15" s="61"/>
      <c r="P15" s="47"/>
      <c r="Q15" s="38" t="s">
        <v>335</v>
      </c>
      <c r="R15" s="39"/>
      <c r="S15" s="39"/>
      <c r="T15" s="34"/>
      <c r="U15" s="9"/>
      <c r="V15" s="9"/>
      <c r="W15" s="9"/>
    </row>
    <row r="16" spans="1:23">
      <c r="A16" s="9"/>
      <c r="B16" s="21" t="s">
        <v>1360</v>
      </c>
      <c r="C16" s="9"/>
      <c r="D16" s="9" t="s">
        <v>260</v>
      </c>
      <c r="E16" s="9" t="s">
        <v>261</v>
      </c>
      <c r="F16" s="46" t="s">
        <v>10</v>
      </c>
      <c r="G16" s="9" t="s">
        <v>555</v>
      </c>
      <c r="H16" s="9"/>
      <c r="I16" s="9" t="s">
        <v>91</v>
      </c>
      <c r="J16" s="9" t="s">
        <v>92</v>
      </c>
      <c r="K16" s="34"/>
      <c r="L16" s="35" t="s">
        <v>24</v>
      </c>
      <c r="M16" s="60"/>
      <c r="N16" s="60"/>
      <c r="O16" s="61"/>
      <c r="P16" s="47"/>
      <c r="Q16" s="38" t="s">
        <v>335</v>
      </c>
      <c r="R16" s="39"/>
      <c r="S16" s="65">
        <v>800</v>
      </c>
      <c r="T16" s="34" t="s">
        <v>759</v>
      </c>
      <c r="U16" s="9"/>
      <c r="V16" s="9"/>
      <c r="W16" s="9"/>
    </row>
    <row r="17" spans="1:23">
      <c r="A17" s="9"/>
      <c r="B17" s="21" t="s">
        <v>750</v>
      </c>
      <c r="C17" s="9"/>
      <c r="D17" s="9" t="s">
        <v>751</v>
      </c>
      <c r="E17" s="9" t="s">
        <v>261</v>
      </c>
      <c r="F17" s="46" t="s">
        <v>10</v>
      </c>
      <c r="G17" s="9" t="s">
        <v>555</v>
      </c>
      <c r="H17" s="9"/>
      <c r="I17" s="9" t="s">
        <v>77</v>
      </c>
      <c r="J17" s="9" t="s">
        <v>158</v>
      </c>
      <c r="K17" s="34" t="s">
        <v>752</v>
      </c>
      <c r="L17" s="35" t="s">
        <v>24</v>
      </c>
      <c r="M17" s="60"/>
      <c r="N17" s="60"/>
      <c r="O17" s="61"/>
      <c r="P17" s="47"/>
      <c r="Q17" s="38" t="s">
        <v>335</v>
      </c>
      <c r="R17" s="39"/>
      <c r="S17" s="39"/>
      <c r="T17" s="34"/>
      <c r="U17" s="9"/>
      <c r="V17" s="9"/>
      <c r="W17" s="9"/>
    </row>
    <row r="18" spans="1:23">
      <c r="A18" s="9"/>
      <c r="B18" s="21" t="s">
        <v>929</v>
      </c>
      <c r="C18" s="9"/>
      <c r="D18" s="47" t="s">
        <v>308</v>
      </c>
      <c r="E18" s="47" t="s">
        <v>20</v>
      </c>
      <c r="F18" s="46" t="s">
        <v>10</v>
      </c>
      <c r="G18" s="47" t="s">
        <v>111</v>
      </c>
      <c r="H18" s="47"/>
      <c r="I18" s="9" t="s">
        <v>77</v>
      </c>
      <c r="J18" s="9" t="s">
        <v>59</v>
      </c>
      <c r="K18" s="34" t="s">
        <v>752</v>
      </c>
      <c r="L18" s="35" t="s">
        <v>24</v>
      </c>
      <c r="M18" s="60"/>
      <c r="N18" s="60"/>
      <c r="O18" s="61"/>
      <c r="P18" s="47"/>
      <c r="Q18" s="38"/>
      <c r="R18" s="39"/>
      <c r="S18" s="39"/>
      <c r="T18" s="34"/>
      <c r="U18" s="9"/>
      <c r="V18" s="9"/>
      <c r="W18" s="9"/>
    </row>
    <row r="19" spans="1:23">
      <c r="A19" s="9"/>
      <c r="B19" s="66" t="s">
        <v>17</v>
      </c>
      <c r="C19" s="9" t="s">
        <v>18</v>
      </c>
      <c r="D19" s="9" t="s">
        <v>19</v>
      </c>
      <c r="E19" s="9" t="s">
        <v>20</v>
      </c>
      <c r="F19" s="46" t="s">
        <v>10</v>
      </c>
      <c r="G19" s="9" t="s">
        <v>21</v>
      </c>
      <c r="H19" s="9"/>
      <c r="I19" s="9" t="s">
        <v>22</v>
      </c>
      <c r="J19" s="9" t="s">
        <v>23</v>
      </c>
      <c r="K19" s="34" t="s">
        <v>25</v>
      </c>
      <c r="L19" s="35" t="s">
        <v>24</v>
      </c>
      <c r="M19" s="36">
        <v>38517</v>
      </c>
      <c r="N19" s="36"/>
      <c r="O19" s="37">
        <f ca="1">(NOW()-M19)/365</f>
        <v>11.160089821156776</v>
      </c>
      <c r="P19" s="9"/>
      <c r="Q19" s="22" t="s">
        <v>14</v>
      </c>
      <c r="R19" s="39"/>
      <c r="S19" s="39"/>
      <c r="T19" s="34"/>
      <c r="U19" s="9" t="s">
        <v>17</v>
      </c>
      <c r="V19" s="9" t="s">
        <v>16</v>
      </c>
      <c r="W19" s="9" t="s">
        <v>26</v>
      </c>
    </row>
    <row r="20" spans="1:23">
      <c r="A20" s="9"/>
      <c r="B20" s="9" t="s">
        <v>200</v>
      </c>
      <c r="C20" s="9" t="s">
        <v>202</v>
      </c>
      <c r="D20" s="9" t="s">
        <v>201</v>
      </c>
      <c r="E20" s="9" t="s">
        <v>20</v>
      </c>
      <c r="F20" s="46" t="s">
        <v>10</v>
      </c>
      <c r="G20" s="9" t="s">
        <v>21</v>
      </c>
      <c r="H20" s="9"/>
      <c r="I20" s="9" t="s">
        <v>22</v>
      </c>
      <c r="J20" s="9" t="s">
        <v>158</v>
      </c>
      <c r="K20" s="34" t="s">
        <v>203</v>
      </c>
      <c r="L20" s="35" t="s">
        <v>24</v>
      </c>
      <c r="M20" s="36">
        <v>40418</v>
      </c>
      <c r="N20" s="36"/>
      <c r="O20" s="37">
        <f t="shared" ref="O20:O28" ca="1" si="0">(NOW()-M20)/365</f>
        <v>5.9518706430745834</v>
      </c>
      <c r="P20" s="9"/>
      <c r="Q20" s="22" t="s">
        <v>14</v>
      </c>
      <c r="R20" s="39"/>
      <c r="S20" s="39"/>
      <c r="T20" s="34"/>
      <c r="U20" s="9" t="s">
        <v>200</v>
      </c>
      <c r="V20" s="9" t="s">
        <v>68</v>
      </c>
      <c r="W20" s="9" t="s">
        <v>26</v>
      </c>
    </row>
    <row r="21" spans="1:23">
      <c r="A21" s="9"/>
      <c r="B21" s="9" t="s">
        <v>209</v>
      </c>
      <c r="C21" s="9" t="s">
        <v>212</v>
      </c>
      <c r="D21" s="9" t="s">
        <v>210</v>
      </c>
      <c r="E21" s="9" t="s">
        <v>20</v>
      </c>
      <c r="F21" s="46" t="s">
        <v>10</v>
      </c>
      <c r="G21" s="9" t="s">
        <v>21</v>
      </c>
      <c r="H21" s="9"/>
      <c r="I21" s="9" t="s">
        <v>22</v>
      </c>
      <c r="J21" s="9" t="s">
        <v>158</v>
      </c>
      <c r="K21" s="34" t="s">
        <v>213</v>
      </c>
      <c r="L21" s="35" t="s">
        <v>24</v>
      </c>
      <c r="M21" s="36">
        <v>40418</v>
      </c>
      <c r="N21" s="36"/>
      <c r="O21" s="37">
        <f t="shared" ca="1" si="0"/>
        <v>5.9518706430745834</v>
      </c>
      <c r="P21" s="47"/>
      <c r="Q21" s="22" t="s">
        <v>14</v>
      </c>
      <c r="R21" s="39"/>
      <c r="S21" s="39"/>
      <c r="T21" s="34" t="s">
        <v>211</v>
      </c>
      <c r="U21" s="9" t="s">
        <v>209</v>
      </c>
      <c r="V21" s="9" t="s">
        <v>16</v>
      </c>
      <c r="W21" s="9" t="s">
        <v>26</v>
      </c>
    </row>
    <row r="22" spans="1:23">
      <c r="A22" s="9"/>
      <c r="B22" s="9" t="s">
        <v>738</v>
      </c>
      <c r="C22" s="9"/>
      <c r="D22" s="9" t="s">
        <v>210</v>
      </c>
      <c r="E22" s="9" t="s">
        <v>20</v>
      </c>
      <c r="F22" s="46" t="s">
        <v>10</v>
      </c>
      <c r="G22" s="9" t="s">
        <v>21</v>
      </c>
      <c r="H22" s="9"/>
      <c r="I22" s="9" t="s">
        <v>739</v>
      </c>
      <c r="J22" s="9" t="s">
        <v>740</v>
      </c>
      <c r="K22" s="34" t="s">
        <v>741</v>
      </c>
      <c r="L22" s="35" t="s">
        <v>24</v>
      </c>
      <c r="M22" s="60"/>
      <c r="N22" s="60"/>
      <c r="O22" s="61"/>
      <c r="P22" s="47"/>
      <c r="Q22" s="22" t="s">
        <v>14</v>
      </c>
      <c r="R22" s="39"/>
      <c r="S22" s="39"/>
      <c r="T22" s="34"/>
      <c r="U22" s="9"/>
      <c r="V22" s="9" t="s">
        <v>68</v>
      </c>
      <c r="W22" s="9" t="s">
        <v>26</v>
      </c>
    </row>
    <row r="23" spans="1:23">
      <c r="A23" s="9"/>
      <c r="B23" s="9" t="s">
        <v>762</v>
      </c>
      <c r="C23" s="9"/>
      <c r="D23" s="9" t="s">
        <v>369</v>
      </c>
      <c r="E23" s="9" t="s">
        <v>20</v>
      </c>
      <c r="F23" s="67" t="s">
        <v>65</v>
      </c>
      <c r="G23" s="9"/>
      <c r="H23" s="9"/>
      <c r="I23" s="9" t="s">
        <v>91</v>
      </c>
      <c r="J23" s="9" t="s">
        <v>124</v>
      </c>
      <c r="K23" s="34"/>
      <c r="L23" s="35" t="s">
        <v>24</v>
      </c>
      <c r="M23" s="60"/>
      <c r="N23" s="60"/>
      <c r="O23" s="61"/>
      <c r="P23" s="47"/>
      <c r="Q23" s="22"/>
      <c r="R23" s="39"/>
      <c r="S23" s="39"/>
      <c r="T23" s="34"/>
      <c r="U23" s="9"/>
      <c r="V23" s="9"/>
      <c r="W23" s="9"/>
    </row>
    <row r="24" spans="1:23">
      <c r="A24" s="9"/>
      <c r="B24" s="9" t="s">
        <v>763</v>
      </c>
      <c r="C24" s="9"/>
      <c r="D24" s="9" t="s">
        <v>369</v>
      </c>
      <c r="E24" s="9" t="s">
        <v>20</v>
      </c>
      <c r="F24" s="67" t="s">
        <v>65</v>
      </c>
      <c r="G24" s="9"/>
      <c r="H24" s="9"/>
      <c r="I24" s="9" t="s">
        <v>50</v>
      </c>
      <c r="J24" s="9" t="s">
        <v>51</v>
      </c>
      <c r="K24" s="34"/>
      <c r="L24" s="35" t="s">
        <v>24</v>
      </c>
      <c r="M24" s="60"/>
      <c r="N24" s="60"/>
      <c r="O24" s="61"/>
      <c r="P24" s="47"/>
      <c r="Q24" s="22"/>
      <c r="R24" s="39"/>
      <c r="S24" s="39"/>
      <c r="T24" s="34"/>
      <c r="U24" s="9"/>
      <c r="V24" s="9"/>
      <c r="W24" s="9"/>
    </row>
    <row r="25" spans="1:23">
      <c r="A25" s="9"/>
      <c r="B25" s="9" t="s">
        <v>760</v>
      </c>
      <c r="C25" s="9"/>
      <c r="D25" s="9" t="s">
        <v>369</v>
      </c>
      <c r="E25" s="9" t="s">
        <v>20</v>
      </c>
      <c r="F25" s="67" t="s">
        <v>65</v>
      </c>
      <c r="G25" s="9"/>
      <c r="H25" s="9"/>
      <c r="I25" s="9" t="s">
        <v>12</v>
      </c>
      <c r="J25" s="9" t="s">
        <v>124</v>
      </c>
      <c r="K25" s="34"/>
      <c r="L25" s="35" t="s">
        <v>24</v>
      </c>
      <c r="M25" s="60"/>
      <c r="N25" s="60"/>
      <c r="O25" s="61"/>
      <c r="P25" s="47"/>
      <c r="Q25" s="22"/>
      <c r="R25" s="39"/>
      <c r="S25" s="39"/>
      <c r="T25" s="34"/>
      <c r="U25" s="9"/>
      <c r="V25" s="9"/>
      <c r="W25" s="9"/>
    </row>
    <row r="26" spans="1:23">
      <c r="A26" s="9"/>
      <c r="B26" s="9" t="s">
        <v>761</v>
      </c>
      <c r="C26" s="9"/>
      <c r="D26" s="9" t="s">
        <v>369</v>
      </c>
      <c r="E26" s="9" t="s">
        <v>20</v>
      </c>
      <c r="F26" s="67" t="s">
        <v>65</v>
      </c>
      <c r="G26" s="9"/>
      <c r="H26" s="9"/>
      <c r="I26" s="9" t="s">
        <v>764</v>
      </c>
      <c r="J26" s="9" t="s">
        <v>124</v>
      </c>
      <c r="K26" s="34"/>
      <c r="L26" s="35" t="s">
        <v>24</v>
      </c>
      <c r="M26" s="60"/>
      <c r="N26" s="60"/>
      <c r="O26" s="61"/>
      <c r="P26" s="47"/>
      <c r="Q26" s="22"/>
      <c r="R26" s="39"/>
      <c r="S26" s="39"/>
      <c r="T26" s="34"/>
      <c r="U26" s="9"/>
      <c r="V26" s="9"/>
      <c r="W26" s="9"/>
    </row>
    <row r="27" spans="1:23">
      <c r="A27" s="9"/>
      <c r="B27" s="9" t="s">
        <v>368</v>
      </c>
      <c r="C27" s="9" t="s">
        <v>370</v>
      </c>
      <c r="D27" s="9" t="s">
        <v>369</v>
      </c>
      <c r="E27" s="9" t="s">
        <v>20</v>
      </c>
      <c r="F27" s="67" t="s">
        <v>65</v>
      </c>
      <c r="G27" s="9" t="s">
        <v>95</v>
      </c>
      <c r="H27" s="9"/>
      <c r="I27" s="9" t="s">
        <v>77</v>
      </c>
      <c r="J27" s="9" t="s">
        <v>59</v>
      </c>
      <c r="K27" s="34" t="s">
        <v>371</v>
      </c>
      <c r="L27" s="35" t="s">
        <v>24</v>
      </c>
      <c r="M27" s="36">
        <v>40994</v>
      </c>
      <c r="N27" s="36"/>
      <c r="O27" s="37">
        <f t="shared" ca="1" si="0"/>
        <v>4.3737884512937617</v>
      </c>
      <c r="P27" s="47" t="s">
        <v>108</v>
      </c>
      <c r="Q27" s="38" t="s">
        <v>335</v>
      </c>
      <c r="R27" s="39"/>
      <c r="S27" s="40">
        <v>2500</v>
      </c>
      <c r="T27" s="34"/>
      <c r="U27" s="9" t="s">
        <v>368</v>
      </c>
      <c r="V27" s="9" t="s">
        <v>68</v>
      </c>
      <c r="W27" s="9" t="s">
        <v>26</v>
      </c>
    </row>
    <row r="28" spans="1:23">
      <c r="A28" s="9"/>
      <c r="B28" s="9" t="s">
        <v>500</v>
      </c>
      <c r="C28" s="9" t="s">
        <v>502</v>
      </c>
      <c r="D28" s="9" t="s">
        <v>14</v>
      </c>
      <c r="E28" s="9" t="s">
        <v>20</v>
      </c>
      <c r="F28" s="67" t="s">
        <v>65</v>
      </c>
      <c r="G28" s="9" t="s">
        <v>504</v>
      </c>
      <c r="H28" s="9"/>
      <c r="I28" s="9" t="s">
        <v>22</v>
      </c>
      <c r="J28" s="9" t="s">
        <v>158</v>
      </c>
      <c r="K28" s="34" t="s">
        <v>503</v>
      </c>
      <c r="L28" s="35" t="s">
        <v>24</v>
      </c>
      <c r="M28" s="36">
        <v>41278</v>
      </c>
      <c r="N28" s="36"/>
      <c r="O28" s="37">
        <f t="shared" ca="1" si="0"/>
        <v>3.5957062595129399</v>
      </c>
      <c r="P28" s="47"/>
      <c r="Q28" s="22" t="s">
        <v>14</v>
      </c>
      <c r="R28" s="39"/>
      <c r="S28" s="39"/>
      <c r="T28" s="34" t="s">
        <v>501</v>
      </c>
      <c r="U28" s="9" t="s">
        <v>500</v>
      </c>
      <c r="V28" s="9" t="s">
        <v>68</v>
      </c>
      <c r="W28" s="9" t="s">
        <v>26</v>
      </c>
    </row>
    <row r="29" spans="1:23">
      <c r="B29" s="41"/>
      <c r="C29" s="41"/>
      <c r="D29" s="41"/>
      <c r="E29" s="41"/>
      <c r="F29" s="41"/>
      <c r="G29" s="41"/>
      <c r="H29" s="41"/>
      <c r="I29" s="41"/>
      <c r="J29" s="41"/>
      <c r="K29" s="42"/>
      <c r="L29" s="41"/>
      <c r="M29" s="43"/>
      <c r="N29" s="43"/>
      <c r="O29" s="41"/>
      <c r="P29" s="41"/>
      <c r="Q29" s="41"/>
      <c r="R29" s="44"/>
      <c r="S29" s="44"/>
      <c r="T29" s="42"/>
      <c r="U29" s="41"/>
      <c r="V29" s="41"/>
      <c r="W29" s="41"/>
    </row>
    <row r="30" spans="1:23" s="32" customFormat="1" ht="15">
      <c r="A30" s="45"/>
      <c r="B30" s="214" t="s">
        <v>715</v>
      </c>
      <c r="C30" s="214"/>
      <c r="D30" s="14"/>
      <c r="E30" s="15"/>
      <c r="F30" s="15"/>
      <c r="G30" s="15"/>
      <c r="H30" s="15"/>
      <c r="I30" s="15"/>
      <c r="J30" s="15"/>
      <c r="K30" s="13"/>
      <c r="L30" s="15"/>
      <c r="M30" s="12"/>
      <c r="N30" s="12"/>
      <c r="O30" s="15"/>
      <c r="P30" s="15"/>
      <c r="Q30" s="15"/>
      <c r="R30" s="20"/>
      <c r="S30" s="20"/>
      <c r="T30" s="13"/>
      <c r="U30" s="15"/>
      <c r="V30" s="15"/>
      <c r="W30" s="11"/>
    </row>
    <row r="31" spans="1:23">
      <c r="A31" s="9"/>
      <c r="B31" s="9" t="s">
        <v>510</v>
      </c>
      <c r="C31" s="9" t="s">
        <v>512</v>
      </c>
      <c r="D31" s="9" t="s">
        <v>511</v>
      </c>
      <c r="E31" s="9" t="s">
        <v>64</v>
      </c>
      <c r="F31" s="46" t="s">
        <v>10</v>
      </c>
      <c r="G31" s="9" t="s">
        <v>514</v>
      </c>
      <c r="H31" s="9" t="s">
        <v>1353</v>
      </c>
      <c r="I31" s="9" t="s">
        <v>22</v>
      </c>
      <c r="J31" s="9" t="s">
        <v>158</v>
      </c>
      <c r="K31" s="34" t="s">
        <v>513</v>
      </c>
      <c r="L31" s="35" t="s">
        <v>24</v>
      </c>
      <c r="M31" s="36">
        <v>41282</v>
      </c>
      <c r="N31" s="36"/>
      <c r="O31" s="37">
        <f t="shared" ref="O31:O92" ca="1" si="1">(NOW()-M31)/365</f>
        <v>3.5847473554033509</v>
      </c>
      <c r="P31" s="9" t="s">
        <v>108</v>
      </c>
      <c r="Q31" s="38" t="s">
        <v>335</v>
      </c>
      <c r="R31" s="39"/>
      <c r="S31" s="40">
        <v>5000</v>
      </c>
      <c r="T31" s="192"/>
      <c r="U31" s="9" t="s">
        <v>510</v>
      </c>
      <c r="V31" s="9" t="s">
        <v>16</v>
      </c>
      <c r="W31" s="9" t="s">
        <v>26</v>
      </c>
    </row>
    <row r="32" spans="1:23">
      <c r="A32" s="9"/>
      <c r="B32" s="9"/>
      <c r="C32" s="9"/>
      <c r="D32" s="9" t="s">
        <v>511</v>
      </c>
      <c r="E32" s="9" t="s">
        <v>64</v>
      </c>
      <c r="F32" s="46" t="s">
        <v>10</v>
      </c>
      <c r="G32" s="9" t="s">
        <v>514</v>
      </c>
      <c r="H32" s="9"/>
      <c r="I32" s="9" t="s">
        <v>718</v>
      </c>
      <c r="J32" s="9" t="s">
        <v>102</v>
      </c>
      <c r="K32" s="34" t="s">
        <v>720</v>
      </c>
      <c r="L32" s="35" t="s">
        <v>24</v>
      </c>
      <c r="M32" s="36"/>
      <c r="N32" s="36"/>
      <c r="O32" s="37">
        <f t="shared" ca="1" si="1"/>
        <v>116.68611721841705</v>
      </c>
      <c r="P32" s="9"/>
      <c r="Q32" s="35" t="s">
        <v>765</v>
      </c>
      <c r="R32" s="39"/>
      <c r="S32" s="39"/>
      <c r="T32" s="34"/>
      <c r="U32" s="9" t="s">
        <v>719</v>
      </c>
      <c r="V32" s="9"/>
      <c r="W32" s="9"/>
    </row>
    <row r="33" spans="1:23">
      <c r="A33" s="9"/>
      <c r="B33" s="9"/>
      <c r="C33" s="9"/>
      <c r="D33" s="9" t="s">
        <v>511</v>
      </c>
      <c r="E33" s="9" t="s">
        <v>64</v>
      </c>
      <c r="F33" s="46" t="s">
        <v>10</v>
      </c>
      <c r="G33" s="9" t="s">
        <v>514</v>
      </c>
      <c r="H33" s="9"/>
      <c r="I33" s="9" t="s">
        <v>58</v>
      </c>
      <c r="J33" s="9" t="s">
        <v>102</v>
      </c>
      <c r="K33" s="34"/>
      <c r="L33" s="35" t="s">
        <v>24</v>
      </c>
      <c r="M33" s="36"/>
      <c r="N33" s="36"/>
      <c r="O33" s="37"/>
      <c r="P33" s="9"/>
      <c r="Q33" s="38" t="s">
        <v>335</v>
      </c>
      <c r="R33" s="39"/>
      <c r="S33" s="40">
        <v>2000</v>
      </c>
      <c r="T33" s="34"/>
      <c r="U33" s="9"/>
      <c r="V33" s="9"/>
      <c r="W33" s="9"/>
    </row>
    <row r="34" spans="1:23">
      <c r="A34" s="9"/>
      <c r="B34" s="22"/>
      <c r="C34" s="9" t="s">
        <v>1370</v>
      </c>
      <c r="D34" s="9" t="s">
        <v>480</v>
      </c>
      <c r="E34" s="9" t="s">
        <v>64</v>
      </c>
      <c r="F34" s="46" t="s">
        <v>10</v>
      </c>
      <c r="G34" s="9" t="s">
        <v>480</v>
      </c>
      <c r="H34" s="9" t="s">
        <v>1354</v>
      </c>
      <c r="I34" s="9" t="s">
        <v>22</v>
      </c>
      <c r="J34" s="9" t="s">
        <v>59</v>
      </c>
      <c r="K34" s="34" t="s">
        <v>1371</v>
      </c>
      <c r="L34" s="35" t="s">
        <v>24</v>
      </c>
      <c r="M34" s="36">
        <v>42509</v>
      </c>
      <c r="N34" s="36"/>
      <c r="O34" s="37"/>
      <c r="P34" s="9"/>
      <c r="Q34" s="35" t="s">
        <v>1372</v>
      </c>
      <c r="R34" s="39"/>
      <c r="S34" s="40"/>
      <c r="T34" s="34"/>
      <c r="U34" s="9"/>
      <c r="V34" s="9"/>
      <c r="W34" s="9"/>
    </row>
    <row r="35" spans="1:23">
      <c r="A35" s="9"/>
      <c r="B35" s="63" t="s">
        <v>766</v>
      </c>
      <c r="C35" s="63" t="s">
        <v>767</v>
      </c>
      <c r="D35" s="9" t="s">
        <v>107</v>
      </c>
      <c r="E35" s="9" t="s">
        <v>64</v>
      </c>
      <c r="F35" s="46" t="s">
        <v>10</v>
      </c>
      <c r="G35" s="9" t="s">
        <v>769</v>
      </c>
      <c r="H35" s="9" t="s">
        <v>1354</v>
      </c>
      <c r="I35" s="9" t="s">
        <v>22</v>
      </c>
      <c r="J35" s="9" t="s">
        <v>242</v>
      </c>
      <c r="K35" s="63" t="s">
        <v>768</v>
      </c>
      <c r="L35" s="35" t="s">
        <v>24</v>
      </c>
      <c r="M35" s="36"/>
      <c r="N35" s="36"/>
      <c r="O35" s="37"/>
      <c r="P35" s="9"/>
      <c r="Q35" s="9"/>
      <c r="R35" s="40"/>
      <c r="S35" s="40"/>
      <c r="T35" s="34"/>
      <c r="U35" s="9"/>
      <c r="V35" s="9"/>
      <c r="W35" s="9"/>
    </row>
    <row r="36" spans="1:23">
      <c r="A36" s="9"/>
      <c r="B36" s="47" t="s">
        <v>307</v>
      </c>
      <c r="C36" s="47" t="s">
        <v>311</v>
      </c>
      <c r="D36" s="9" t="s">
        <v>107</v>
      </c>
      <c r="E36" s="9" t="s">
        <v>64</v>
      </c>
      <c r="F36" s="46" t="s">
        <v>10</v>
      </c>
      <c r="G36" s="9" t="s">
        <v>111</v>
      </c>
      <c r="H36" s="9"/>
      <c r="I36" s="47" t="s">
        <v>77</v>
      </c>
      <c r="J36" s="47" t="s">
        <v>250</v>
      </c>
      <c r="K36" s="68" t="s">
        <v>312</v>
      </c>
      <c r="L36" s="35" t="s">
        <v>24</v>
      </c>
      <c r="M36" s="69">
        <v>40785</v>
      </c>
      <c r="N36" s="69"/>
      <c r="O36" s="37">
        <f ca="1">(NOW()-M36)/365</f>
        <v>4.9463911910197886</v>
      </c>
      <c r="P36" s="47" t="s">
        <v>309</v>
      </c>
      <c r="Q36" s="38" t="s">
        <v>310</v>
      </c>
      <c r="R36" s="39"/>
      <c r="S36" s="65">
        <v>5000</v>
      </c>
      <c r="T36" s="68" t="s">
        <v>1023</v>
      </c>
      <c r="U36" s="47" t="s">
        <v>307</v>
      </c>
      <c r="V36" s="47" t="s">
        <v>68</v>
      </c>
      <c r="W36" s="47" t="s">
        <v>26</v>
      </c>
    </row>
    <row r="37" spans="1:23">
      <c r="A37" s="9"/>
      <c r="B37" s="9" t="s">
        <v>106</v>
      </c>
      <c r="C37" s="9" t="s">
        <v>109</v>
      </c>
      <c r="D37" s="9" t="s">
        <v>107</v>
      </c>
      <c r="E37" s="9" t="s">
        <v>64</v>
      </c>
      <c r="F37" s="46" t="s">
        <v>10</v>
      </c>
      <c r="G37" s="9" t="s">
        <v>111</v>
      </c>
      <c r="H37" s="9"/>
      <c r="I37" s="9" t="s">
        <v>50</v>
      </c>
      <c r="J37" s="9" t="s">
        <v>102</v>
      </c>
      <c r="K37" s="34" t="s">
        <v>110</v>
      </c>
      <c r="L37" s="35" t="s">
        <v>24</v>
      </c>
      <c r="M37" s="36">
        <v>39629</v>
      </c>
      <c r="N37" s="36"/>
      <c r="O37" s="37">
        <f t="shared" ca="1" si="1"/>
        <v>8.1135144786910214</v>
      </c>
      <c r="P37" s="9" t="s">
        <v>108</v>
      </c>
      <c r="Q37" s="9"/>
      <c r="R37" s="40"/>
      <c r="S37" s="40"/>
      <c r="T37" s="34"/>
      <c r="U37" s="9" t="s">
        <v>106</v>
      </c>
      <c r="V37" s="9" t="s">
        <v>68</v>
      </c>
      <c r="W37" s="9" t="s">
        <v>26</v>
      </c>
    </row>
    <row r="38" spans="1:23">
      <c r="A38" s="9"/>
      <c r="B38" s="9" t="s">
        <v>245</v>
      </c>
      <c r="C38" s="9" t="s">
        <v>246</v>
      </c>
      <c r="D38" s="9" t="s">
        <v>107</v>
      </c>
      <c r="E38" s="9" t="s">
        <v>64</v>
      </c>
      <c r="F38" s="46" t="s">
        <v>10</v>
      </c>
      <c r="G38" s="9" t="s">
        <v>111</v>
      </c>
      <c r="H38" s="9"/>
      <c r="I38" s="9" t="s">
        <v>50</v>
      </c>
      <c r="J38" s="9" t="s">
        <v>102</v>
      </c>
      <c r="K38" s="34" t="s">
        <v>247</v>
      </c>
      <c r="L38" s="35" t="s">
        <v>24</v>
      </c>
      <c r="M38" s="36">
        <v>40560</v>
      </c>
      <c r="N38" s="36"/>
      <c r="O38" s="37">
        <f t="shared" ca="1" si="1"/>
        <v>5.5628295471841724</v>
      </c>
      <c r="P38" s="9" t="s">
        <v>108</v>
      </c>
      <c r="Q38" s="9"/>
      <c r="R38" s="40"/>
      <c r="S38" s="40"/>
      <c r="T38" s="34"/>
      <c r="U38" s="9" t="s">
        <v>245</v>
      </c>
      <c r="V38" s="9" t="s">
        <v>68</v>
      </c>
      <c r="W38" s="9" t="s">
        <v>26</v>
      </c>
    </row>
    <row r="39" spans="1:23">
      <c r="A39" s="9"/>
      <c r="B39" s="9" t="s">
        <v>788</v>
      </c>
      <c r="C39" s="22"/>
      <c r="D39" s="9" t="s">
        <v>107</v>
      </c>
      <c r="E39" s="9" t="s">
        <v>64</v>
      </c>
      <c r="F39" s="46" t="s">
        <v>10</v>
      </c>
      <c r="G39" s="9" t="s">
        <v>111</v>
      </c>
      <c r="H39" s="9"/>
      <c r="I39" s="9" t="s">
        <v>91</v>
      </c>
      <c r="J39" s="9" t="s">
        <v>92</v>
      </c>
      <c r="K39" s="34"/>
      <c r="L39" s="35"/>
      <c r="M39" s="36"/>
      <c r="N39" s="36"/>
      <c r="O39" s="37"/>
      <c r="P39" s="9"/>
      <c r="Q39" s="9"/>
      <c r="R39" s="40"/>
      <c r="S39" s="40"/>
      <c r="T39" s="34"/>
      <c r="U39" s="9"/>
      <c r="V39" s="9"/>
      <c r="W39" s="9"/>
    </row>
    <row r="40" spans="1:23">
      <c r="A40" s="9"/>
      <c r="B40" s="9" t="s">
        <v>130</v>
      </c>
      <c r="C40" s="9" t="s">
        <v>133</v>
      </c>
      <c r="D40" s="9" t="s">
        <v>131</v>
      </c>
      <c r="E40" s="9" t="s">
        <v>64</v>
      </c>
      <c r="F40" s="46" t="s">
        <v>10</v>
      </c>
      <c r="G40" s="9" t="s">
        <v>111</v>
      </c>
      <c r="H40" s="9"/>
      <c r="I40" s="9" t="s">
        <v>77</v>
      </c>
      <c r="J40" s="9" t="s">
        <v>51</v>
      </c>
      <c r="K40" s="34" t="s">
        <v>134</v>
      </c>
      <c r="L40" s="35" t="s">
        <v>24</v>
      </c>
      <c r="M40" s="36">
        <v>40155</v>
      </c>
      <c r="N40" s="36"/>
      <c r="O40" s="37">
        <f t="shared" ca="1" si="1"/>
        <v>6.6724185882800633</v>
      </c>
      <c r="P40" s="9"/>
      <c r="Q40" s="9"/>
      <c r="R40" s="40"/>
      <c r="S40" s="40"/>
      <c r="T40" s="34" t="s">
        <v>132</v>
      </c>
      <c r="U40" s="9" t="s">
        <v>130</v>
      </c>
      <c r="V40" s="9" t="s">
        <v>68</v>
      </c>
      <c r="W40" s="9" t="s">
        <v>26</v>
      </c>
    </row>
    <row r="41" spans="1:23">
      <c r="A41" s="9"/>
      <c r="B41" s="9" t="s">
        <v>439</v>
      </c>
      <c r="C41" s="9" t="s">
        <v>440</v>
      </c>
      <c r="D41" s="9" t="s">
        <v>131</v>
      </c>
      <c r="E41" s="9" t="s">
        <v>64</v>
      </c>
      <c r="F41" s="46" t="s">
        <v>10</v>
      </c>
      <c r="G41" s="9" t="s">
        <v>111</v>
      </c>
      <c r="H41" s="9"/>
      <c r="I41" s="9" t="s">
        <v>50</v>
      </c>
      <c r="J41" s="9" t="s">
        <v>59</v>
      </c>
      <c r="K41" s="34" t="s">
        <v>429</v>
      </c>
      <c r="L41" s="35" t="s">
        <v>24</v>
      </c>
      <c r="M41" s="36">
        <v>41145</v>
      </c>
      <c r="N41" s="36"/>
      <c r="O41" s="37">
        <f ca="1">(NOW()-M41)/365</f>
        <v>3.9600898211567754</v>
      </c>
      <c r="P41" s="9" t="s">
        <v>108</v>
      </c>
      <c r="Q41" s="9"/>
      <c r="R41" s="40"/>
      <c r="S41" s="40">
        <v>1500</v>
      </c>
      <c r="T41" s="34"/>
      <c r="U41" s="9" t="s">
        <v>439</v>
      </c>
      <c r="V41" s="9" t="s">
        <v>68</v>
      </c>
      <c r="W41" s="9" t="s">
        <v>26</v>
      </c>
    </row>
    <row r="42" spans="1:23">
      <c r="A42" s="9"/>
      <c r="B42" s="9" t="s">
        <v>827</v>
      </c>
      <c r="C42" s="22"/>
      <c r="D42" s="9" t="s">
        <v>131</v>
      </c>
      <c r="E42" s="9" t="s">
        <v>64</v>
      </c>
      <c r="F42" s="46" t="s">
        <v>10</v>
      </c>
      <c r="G42" s="9" t="s">
        <v>111</v>
      </c>
      <c r="H42" s="9"/>
      <c r="I42" s="9" t="s">
        <v>91</v>
      </c>
      <c r="J42" s="9" t="s">
        <v>92</v>
      </c>
      <c r="K42" s="34"/>
      <c r="L42" s="35"/>
      <c r="M42" s="36"/>
      <c r="N42" s="36"/>
      <c r="O42" s="37"/>
      <c r="P42" s="9"/>
      <c r="Q42" s="9"/>
      <c r="R42" s="40"/>
      <c r="S42" s="40"/>
      <c r="T42" s="34"/>
      <c r="U42" s="9"/>
      <c r="V42" s="9"/>
      <c r="W42" s="9"/>
    </row>
    <row r="43" spans="1:23">
      <c r="A43" s="9"/>
      <c r="B43" s="9" t="s">
        <v>441</v>
      </c>
      <c r="C43" s="9" t="s">
        <v>442</v>
      </c>
      <c r="D43" s="9" t="s">
        <v>376</v>
      </c>
      <c r="E43" s="9" t="s">
        <v>64</v>
      </c>
      <c r="F43" s="46" t="s">
        <v>10</v>
      </c>
      <c r="G43" s="9" t="s">
        <v>111</v>
      </c>
      <c r="H43" s="9"/>
      <c r="I43" s="9" t="s">
        <v>50</v>
      </c>
      <c r="J43" s="9" t="s">
        <v>59</v>
      </c>
      <c r="K43" s="34" t="s">
        <v>429</v>
      </c>
      <c r="L43" s="35" t="s">
        <v>24</v>
      </c>
      <c r="M43" s="36">
        <v>41145</v>
      </c>
      <c r="N43" s="36"/>
      <c r="O43" s="37">
        <f ca="1">(NOW()-M43)/365</f>
        <v>3.9600898211567754</v>
      </c>
      <c r="P43" s="9" t="s">
        <v>108</v>
      </c>
      <c r="Q43" s="9"/>
      <c r="R43" s="40"/>
      <c r="S43" s="40">
        <v>1500</v>
      </c>
      <c r="T43" s="34"/>
      <c r="U43" s="9" t="s">
        <v>441</v>
      </c>
      <c r="V43" s="9" t="s">
        <v>68</v>
      </c>
      <c r="W43" s="9" t="s">
        <v>26</v>
      </c>
    </row>
    <row r="44" spans="1:23">
      <c r="A44" s="9"/>
      <c r="B44" s="9" t="s">
        <v>544</v>
      </c>
      <c r="C44" s="9" t="s">
        <v>546</v>
      </c>
      <c r="D44" s="9" t="s">
        <v>376</v>
      </c>
      <c r="E44" s="9" t="s">
        <v>64</v>
      </c>
      <c r="F44" s="46" t="s">
        <v>10</v>
      </c>
      <c r="G44" s="9" t="s">
        <v>111</v>
      </c>
      <c r="H44" s="9"/>
      <c r="I44" s="9" t="s">
        <v>77</v>
      </c>
      <c r="J44" s="9" t="s">
        <v>59</v>
      </c>
      <c r="K44" s="34" t="s">
        <v>547</v>
      </c>
      <c r="L44" s="35" t="s">
        <v>24</v>
      </c>
      <c r="M44" s="36">
        <v>41318</v>
      </c>
      <c r="N44" s="36"/>
      <c r="O44" s="37">
        <f ca="1">(NOW()-M44)/365</f>
        <v>3.4861172184170495</v>
      </c>
      <c r="P44" s="9" t="s">
        <v>108</v>
      </c>
      <c r="Q44" s="9"/>
      <c r="R44" s="40"/>
      <c r="S44" s="40">
        <v>2000</v>
      </c>
      <c r="T44" s="34" t="s">
        <v>545</v>
      </c>
      <c r="U44" s="9" t="s">
        <v>544</v>
      </c>
      <c r="V44" s="9" t="s">
        <v>68</v>
      </c>
      <c r="W44" s="9" t="s">
        <v>26</v>
      </c>
    </row>
    <row r="45" spans="1:23">
      <c r="A45" s="9"/>
      <c r="B45" s="9" t="s">
        <v>624</v>
      </c>
      <c r="C45" s="9" t="s">
        <v>625</v>
      </c>
      <c r="D45" s="9" t="s">
        <v>376</v>
      </c>
      <c r="E45" s="9" t="s">
        <v>64</v>
      </c>
      <c r="F45" s="46" t="s">
        <v>10</v>
      </c>
      <c r="G45" s="9" t="s">
        <v>111</v>
      </c>
      <c r="H45" s="9"/>
      <c r="I45" s="9" t="s">
        <v>58</v>
      </c>
      <c r="J45" s="9" t="s">
        <v>59</v>
      </c>
      <c r="K45" s="34" t="s">
        <v>572</v>
      </c>
      <c r="L45" s="35" t="s">
        <v>24</v>
      </c>
      <c r="M45" s="36">
        <v>41465</v>
      </c>
      <c r="N45" s="36"/>
      <c r="O45" s="37">
        <f ca="1">(NOW()-M45)/365</f>
        <v>3.0833774923896522</v>
      </c>
      <c r="P45" s="9" t="s">
        <v>108</v>
      </c>
      <c r="Q45" s="9"/>
      <c r="R45" s="40"/>
      <c r="S45" s="40">
        <v>2000</v>
      </c>
      <c r="T45" s="34"/>
      <c r="U45" s="9" t="s">
        <v>624</v>
      </c>
      <c r="V45" s="9" t="s">
        <v>68</v>
      </c>
      <c r="W45" s="9" t="s">
        <v>26</v>
      </c>
    </row>
    <row r="46" spans="1:23">
      <c r="A46" s="9"/>
      <c r="B46" s="9" t="s">
        <v>540</v>
      </c>
      <c r="C46" s="9" t="s">
        <v>541</v>
      </c>
      <c r="D46" s="9" t="s">
        <v>376</v>
      </c>
      <c r="E46" s="9" t="s">
        <v>64</v>
      </c>
      <c r="F46" s="46" t="s">
        <v>10</v>
      </c>
      <c r="G46" s="9" t="s">
        <v>543</v>
      </c>
      <c r="H46" s="9"/>
      <c r="I46" s="9" t="s">
        <v>22</v>
      </c>
      <c r="J46" s="9" t="s">
        <v>158</v>
      </c>
      <c r="K46" s="34" t="s">
        <v>542</v>
      </c>
      <c r="L46" s="35" t="s">
        <v>24</v>
      </c>
      <c r="M46" s="36">
        <v>41318</v>
      </c>
      <c r="N46" s="36"/>
      <c r="O46" s="37">
        <f ca="1">(NOW()-M46)/365</f>
        <v>3.4861172184170495</v>
      </c>
      <c r="P46" s="9" t="s">
        <v>108</v>
      </c>
      <c r="Q46" s="9"/>
      <c r="R46" s="40"/>
      <c r="S46" s="40"/>
      <c r="T46" s="34"/>
      <c r="U46" s="9" t="s">
        <v>540</v>
      </c>
      <c r="V46" s="9" t="s">
        <v>16</v>
      </c>
      <c r="W46" s="9" t="s">
        <v>26</v>
      </c>
    </row>
    <row r="47" spans="1:23">
      <c r="A47" s="9"/>
      <c r="B47" s="9" t="s">
        <v>789</v>
      </c>
      <c r="C47" s="22"/>
      <c r="D47" s="9" t="s">
        <v>376</v>
      </c>
      <c r="E47" s="9" t="s">
        <v>64</v>
      </c>
      <c r="F47" s="46" t="s">
        <v>10</v>
      </c>
      <c r="G47" s="9" t="s">
        <v>111</v>
      </c>
      <c r="H47" s="9"/>
      <c r="I47" s="9" t="s">
        <v>91</v>
      </c>
      <c r="J47" s="9" t="s">
        <v>92</v>
      </c>
      <c r="K47" s="34"/>
      <c r="L47" s="35" t="s">
        <v>24</v>
      </c>
      <c r="M47" s="36"/>
      <c r="N47" s="36"/>
      <c r="O47" s="37"/>
      <c r="P47" s="9"/>
      <c r="Q47" s="9"/>
      <c r="R47" s="40"/>
      <c r="S47" s="40"/>
      <c r="T47" s="34"/>
      <c r="U47" s="9"/>
      <c r="V47" s="9"/>
      <c r="W47" s="9"/>
    </row>
    <row r="48" spans="1:23">
      <c r="A48" s="9"/>
      <c r="B48" s="9" t="s">
        <v>794</v>
      </c>
      <c r="C48" s="22"/>
      <c r="D48" s="9" t="s">
        <v>131</v>
      </c>
      <c r="E48" s="9" t="s">
        <v>64</v>
      </c>
      <c r="F48" s="46" t="s">
        <v>10</v>
      </c>
      <c r="G48" s="9" t="s">
        <v>111</v>
      </c>
      <c r="H48" s="9"/>
      <c r="I48" s="9" t="s">
        <v>50</v>
      </c>
      <c r="J48" s="9" t="s">
        <v>51</v>
      </c>
      <c r="K48" s="34"/>
      <c r="L48" s="35" t="s">
        <v>24</v>
      </c>
      <c r="M48" s="36"/>
      <c r="N48" s="36"/>
      <c r="O48" s="37"/>
      <c r="P48" s="9"/>
      <c r="Q48" s="9"/>
      <c r="R48" s="40"/>
      <c r="S48" s="40"/>
      <c r="T48" s="34"/>
      <c r="U48" s="9"/>
      <c r="V48" s="9"/>
      <c r="W48" s="9"/>
    </row>
    <row r="49" spans="1:23">
      <c r="A49" s="9"/>
      <c r="B49" s="63" t="s">
        <v>795</v>
      </c>
      <c r="C49" s="63" t="s">
        <v>796</v>
      </c>
      <c r="D49" s="9" t="s">
        <v>797</v>
      </c>
      <c r="E49" s="9" t="s">
        <v>64</v>
      </c>
      <c r="F49" s="46" t="s">
        <v>10</v>
      </c>
      <c r="G49" s="9" t="s">
        <v>798</v>
      </c>
      <c r="H49" s="9"/>
      <c r="I49" s="9" t="s">
        <v>22</v>
      </c>
      <c r="J49" s="9" t="s">
        <v>158</v>
      </c>
      <c r="K49" s="70" t="s">
        <v>799</v>
      </c>
      <c r="L49" s="35" t="s">
        <v>24</v>
      </c>
      <c r="M49" s="36"/>
      <c r="N49" s="36"/>
      <c r="O49" s="37"/>
      <c r="P49" s="9"/>
      <c r="Q49" s="9"/>
      <c r="R49" s="40"/>
      <c r="S49" s="40"/>
      <c r="T49" s="34"/>
      <c r="U49" s="9"/>
      <c r="V49" s="9"/>
      <c r="W49" s="9"/>
    </row>
    <row r="50" spans="1:23">
      <c r="A50" s="9"/>
      <c r="B50" s="63" t="s">
        <v>800</v>
      </c>
      <c r="C50" s="63"/>
      <c r="D50" s="9" t="s">
        <v>797</v>
      </c>
      <c r="E50" s="9" t="s">
        <v>64</v>
      </c>
      <c r="F50" s="46" t="s">
        <v>10</v>
      </c>
      <c r="G50" s="9" t="s">
        <v>798</v>
      </c>
      <c r="H50" s="9"/>
      <c r="I50" s="9" t="s">
        <v>58</v>
      </c>
      <c r="J50" s="9" t="s">
        <v>59</v>
      </c>
      <c r="K50" s="70" t="s">
        <v>801</v>
      </c>
      <c r="L50" s="35" t="s">
        <v>24</v>
      </c>
      <c r="M50" s="36"/>
      <c r="N50" s="36"/>
      <c r="O50" s="37"/>
      <c r="P50" s="9"/>
      <c r="Q50" s="9"/>
      <c r="R50" s="40"/>
      <c r="S50" s="40"/>
      <c r="T50" s="34"/>
      <c r="U50" s="9"/>
      <c r="V50" s="9"/>
      <c r="W50" s="9"/>
    </row>
    <row r="51" spans="1:23">
      <c r="A51" s="9"/>
      <c r="B51" s="9" t="s">
        <v>968</v>
      </c>
      <c r="C51" s="9"/>
      <c r="D51" s="9" t="s">
        <v>797</v>
      </c>
      <c r="E51" s="9" t="s">
        <v>64</v>
      </c>
      <c r="F51" s="46" t="s">
        <v>10</v>
      </c>
      <c r="G51" s="9" t="s">
        <v>798</v>
      </c>
      <c r="H51" s="9"/>
      <c r="I51" s="9" t="s">
        <v>77</v>
      </c>
      <c r="J51" s="9" t="s">
        <v>92</v>
      </c>
      <c r="K51" s="34" t="s">
        <v>802</v>
      </c>
      <c r="L51" s="35" t="s">
        <v>24</v>
      </c>
      <c r="M51" s="36"/>
      <c r="N51" s="36"/>
      <c r="O51" s="37"/>
      <c r="P51" s="9"/>
      <c r="Q51" s="9"/>
      <c r="R51" s="40"/>
      <c r="S51" s="40"/>
      <c r="T51" s="34" t="s">
        <v>1407</v>
      </c>
      <c r="U51" s="9"/>
      <c r="V51" s="9"/>
      <c r="W51" s="9"/>
    </row>
    <row r="52" spans="1:23">
      <c r="A52" s="9"/>
      <c r="B52" s="9" t="s">
        <v>248</v>
      </c>
      <c r="C52" s="9" t="s">
        <v>252</v>
      </c>
      <c r="D52" s="9" t="s">
        <v>249</v>
      </c>
      <c r="E52" s="9" t="s">
        <v>64</v>
      </c>
      <c r="F52" s="46" t="s">
        <v>10</v>
      </c>
      <c r="G52" s="9" t="s">
        <v>254</v>
      </c>
      <c r="H52" s="9"/>
      <c r="I52" s="9" t="s">
        <v>77</v>
      </c>
      <c r="J52" s="9" t="s">
        <v>250</v>
      </c>
      <c r="K52" s="34" t="s">
        <v>253</v>
      </c>
      <c r="L52" s="35" t="s">
        <v>24</v>
      </c>
      <c r="M52" s="36">
        <v>40586</v>
      </c>
      <c r="N52" s="36"/>
      <c r="O52" s="37">
        <f t="shared" ca="1" si="1"/>
        <v>5.4915966704718437</v>
      </c>
      <c r="P52" s="9"/>
      <c r="Q52" s="9"/>
      <c r="R52" s="40"/>
      <c r="S52" s="40"/>
      <c r="T52" s="34" t="s">
        <v>251</v>
      </c>
      <c r="U52" s="9" t="s">
        <v>248</v>
      </c>
      <c r="V52" s="9" t="s">
        <v>68</v>
      </c>
      <c r="W52" s="9" t="s">
        <v>26</v>
      </c>
    </row>
    <row r="53" spans="1:23">
      <c r="A53" s="9"/>
      <c r="B53" s="9" t="s">
        <v>255</v>
      </c>
      <c r="C53" s="9" t="s">
        <v>257</v>
      </c>
      <c r="D53" s="9" t="s">
        <v>249</v>
      </c>
      <c r="E53" s="9" t="s">
        <v>64</v>
      </c>
      <c r="F53" s="46" t="s">
        <v>10</v>
      </c>
      <c r="G53" s="9" t="s">
        <v>254</v>
      </c>
      <c r="H53" s="9"/>
      <c r="I53" s="9" t="s">
        <v>50</v>
      </c>
      <c r="J53" s="9" t="s">
        <v>250</v>
      </c>
      <c r="K53" s="34" t="s">
        <v>258</v>
      </c>
      <c r="L53" s="35" t="s">
        <v>24</v>
      </c>
      <c r="M53" s="36">
        <v>40586</v>
      </c>
      <c r="N53" s="36"/>
      <c r="O53" s="37">
        <f t="shared" ca="1" si="1"/>
        <v>5.4915966704718437</v>
      </c>
      <c r="P53" s="9"/>
      <c r="Q53" s="9"/>
      <c r="R53" s="40"/>
      <c r="S53" s="40"/>
      <c r="T53" s="34" t="s">
        <v>256</v>
      </c>
      <c r="U53" s="9" t="s">
        <v>255</v>
      </c>
      <c r="V53" s="9" t="s">
        <v>68</v>
      </c>
      <c r="W53" s="9" t="s">
        <v>26</v>
      </c>
    </row>
    <row r="54" spans="1:23">
      <c r="A54" s="9"/>
      <c r="B54" s="21" t="s">
        <v>1366</v>
      </c>
      <c r="C54" s="22"/>
      <c r="D54" s="9" t="s">
        <v>249</v>
      </c>
      <c r="E54" s="9" t="s">
        <v>64</v>
      </c>
      <c r="F54" s="46" t="s">
        <v>10</v>
      </c>
      <c r="G54" s="9" t="s">
        <v>254</v>
      </c>
      <c r="H54" s="9"/>
      <c r="I54" s="9" t="s">
        <v>91</v>
      </c>
      <c r="J54" s="9" t="s">
        <v>92</v>
      </c>
      <c r="K54" s="34" t="s">
        <v>1363</v>
      </c>
      <c r="L54" s="35" t="s">
        <v>24</v>
      </c>
      <c r="M54" s="36">
        <v>42487</v>
      </c>
      <c r="N54" s="36"/>
      <c r="O54" s="37"/>
      <c r="P54" s="9"/>
      <c r="Q54" s="9"/>
      <c r="R54" s="40"/>
      <c r="S54" s="40"/>
      <c r="T54" s="34" t="s">
        <v>1365</v>
      </c>
      <c r="U54" s="9"/>
      <c r="V54" s="9"/>
      <c r="W54" s="9"/>
    </row>
    <row r="55" spans="1:23">
      <c r="A55" s="9"/>
      <c r="B55" s="9" t="s">
        <v>831</v>
      </c>
      <c r="C55" s="22"/>
      <c r="D55" s="9" t="s">
        <v>1361</v>
      </c>
      <c r="E55" s="9" t="s">
        <v>64</v>
      </c>
      <c r="F55" s="46" t="s">
        <v>10</v>
      </c>
      <c r="G55" s="9" t="s">
        <v>254</v>
      </c>
      <c r="H55" s="9"/>
      <c r="I55" s="9" t="s">
        <v>91</v>
      </c>
      <c r="J55" s="9" t="s">
        <v>92</v>
      </c>
      <c r="K55" s="34" t="s">
        <v>1362</v>
      </c>
      <c r="L55" s="35" t="s">
        <v>24</v>
      </c>
      <c r="M55" s="36"/>
      <c r="N55" s="36"/>
      <c r="O55" s="37"/>
      <c r="P55" s="9"/>
      <c r="Q55" s="9"/>
      <c r="R55" s="40"/>
      <c r="S55" s="40"/>
      <c r="T55" s="34"/>
      <c r="U55" s="9"/>
      <c r="V55" s="9"/>
      <c r="W55" s="9"/>
    </row>
    <row r="56" spans="1:23" ht="25.5">
      <c r="A56" s="9"/>
      <c r="B56" s="9" t="s">
        <v>324</v>
      </c>
      <c r="C56" s="9" t="s">
        <v>326</v>
      </c>
      <c r="D56" s="9" t="s">
        <v>82</v>
      </c>
      <c r="E56" s="9" t="s">
        <v>64</v>
      </c>
      <c r="F56" s="46" t="s">
        <v>10</v>
      </c>
      <c r="G56" s="9" t="s">
        <v>254</v>
      </c>
      <c r="H56" s="9"/>
      <c r="I56" s="9" t="s">
        <v>77</v>
      </c>
      <c r="J56" s="9" t="s">
        <v>59</v>
      </c>
      <c r="K56" s="34" t="s">
        <v>327</v>
      </c>
      <c r="L56" s="35" t="s">
        <v>24</v>
      </c>
      <c r="M56" s="36">
        <v>40945</v>
      </c>
      <c r="N56" s="36"/>
      <c r="O56" s="37">
        <f t="shared" ca="1" si="1"/>
        <v>4.508035026636227</v>
      </c>
      <c r="P56" s="9"/>
      <c r="Q56" s="9"/>
      <c r="R56" s="40"/>
      <c r="S56" s="40"/>
      <c r="T56" s="34" t="s">
        <v>325</v>
      </c>
      <c r="U56" s="9" t="s">
        <v>324</v>
      </c>
      <c r="V56" s="9" t="s">
        <v>68</v>
      </c>
      <c r="W56" s="9" t="s">
        <v>26</v>
      </c>
    </row>
    <row r="57" spans="1:23">
      <c r="A57" s="9"/>
      <c r="B57" s="9" t="s">
        <v>328</v>
      </c>
      <c r="C57" s="9" t="s">
        <v>331</v>
      </c>
      <c r="D57" s="9" t="s">
        <v>329</v>
      </c>
      <c r="E57" s="9" t="s">
        <v>64</v>
      </c>
      <c r="F57" s="46" t="s">
        <v>10</v>
      </c>
      <c r="G57" s="9" t="s">
        <v>333</v>
      </c>
      <c r="H57" s="9"/>
      <c r="I57" s="9" t="s">
        <v>50</v>
      </c>
      <c r="J57" s="9" t="s">
        <v>59</v>
      </c>
      <c r="K57" s="34" t="s">
        <v>332</v>
      </c>
      <c r="L57" s="35" t="s">
        <v>24</v>
      </c>
      <c r="M57" s="36">
        <v>40945</v>
      </c>
      <c r="N57" s="36"/>
      <c r="O57" s="37">
        <f t="shared" ca="1" si="1"/>
        <v>4.508035026636227</v>
      </c>
      <c r="P57" s="9"/>
      <c r="Q57" s="9"/>
      <c r="R57" s="40"/>
      <c r="S57" s="40"/>
      <c r="T57" s="34" t="s">
        <v>330</v>
      </c>
      <c r="U57" s="9" t="s">
        <v>328</v>
      </c>
      <c r="V57" s="9" t="s">
        <v>68</v>
      </c>
      <c r="W57" s="9" t="s">
        <v>26</v>
      </c>
    </row>
    <row r="58" spans="1:23">
      <c r="A58" s="9"/>
      <c r="B58" s="9" t="s">
        <v>352</v>
      </c>
      <c r="C58" s="9" t="s">
        <v>353</v>
      </c>
      <c r="D58" s="9" t="s">
        <v>317</v>
      </c>
      <c r="E58" s="9" t="s">
        <v>64</v>
      </c>
      <c r="F58" s="46" t="s">
        <v>10</v>
      </c>
      <c r="G58" s="9" t="s">
        <v>254</v>
      </c>
      <c r="H58" s="9"/>
      <c r="I58" s="9" t="s">
        <v>22</v>
      </c>
      <c r="J58" s="9" t="s">
        <v>158</v>
      </c>
      <c r="K58" s="34" t="s">
        <v>354</v>
      </c>
      <c r="L58" s="35" t="s">
        <v>24</v>
      </c>
      <c r="M58" s="36">
        <v>40960</v>
      </c>
      <c r="N58" s="36"/>
      <c r="O58" s="37">
        <f t="shared" ca="1" si="1"/>
        <v>4.4669391362252684</v>
      </c>
      <c r="P58" s="9"/>
      <c r="Q58" s="9"/>
      <c r="R58" s="40"/>
      <c r="S58" s="40">
        <v>5000</v>
      </c>
      <c r="T58" s="34"/>
      <c r="U58" s="9" t="s">
        <v>352</v>
      </c>
      <c r="V58" s="9" t="s">
        <v>16</v>
      </c>
      <c r="W58" s="9" t="s">
        <v>26</v>
      </c>
    </row>
    <row r="59" spans="1:23">
      <c r="A59" s="9"/>
      <c r="B59" s="9" t="s">
        <v>528</v>
      </c>
      <c r="C59" s="9" t="s">
        <v>530</v>
      </c>
      <c r="D59" s="9" t="s">
        <v>317</v>
      </c>
      <c r="E59" s="9" t="s">
        <v>64</v>
      </c>
      <c r="F59" s="46" t="s">
        <v>10</v>
      </c>
      <c r="G59" s="9" t="s">
        <v>254</v>
      </c>
      <c r="H59" s="9"/>
      <c r="I59" s="9" t="s">
        <v>77</v>
      </c>
      <c r="J59" s="9" t="s">
        <v>59</v>
      </c>
      <c r="K59" s="34" t="s">
        <v>527</v>
      </c>
      <c r="L59" s="35" t="s">
        <v>24</v>
      </c>
      <c r="M59" s="36">
        <v>41296</v>
      </c>
      <c r="N59" s="36"/>
      <c r="O59" s="37">
        <f t="shared" ca="1" si="1"/>
        <v>3.5463911910197892</v>
      </c>
      <c r="P59" s="9"/>
      <c r="Q59" s="9"/>
      <c r="R59" s="40"/>
      <c r="S59" s="40">
        <v>2000</v>
      </c>
      <c r="T59" s="34" t="s">
        <v>529</v>
      </c>
      <c r="U59" s="9" t="s">
        <v>528</v>
      </c>
      <c r="V59" s="9" t="s">
        <v>68</v>
      </c>
      <c r="W59" s="9" t="s">
        <v>26</v>
      </c>
    </row>
    <row r="60" spans="1:23">
      <c r="A60" s="9"/>
      <c r="B60" s="9" t="s">
        <v>531</v>
      </c>
      <c r="C60" s="9" t="s">
        <v>533</v>
      </c>
      <c r="D60" s="9" t="s">
        <v>317</v>
      </c>
      <c r="E60" s="9" t="s">
        <v>64</v>
      </c>
      <c r="F60" s="46" t="s">
        <v>10</v>
      </c>
      <c r="G60" s="9" t="s">
        <v>254</v>
      </c>
      <c r="H60" s="9"/>
      <c r="I60" s="9" t="s">
        <v>77</v>
      </c>
      <c r="J60" s="9" t="s">
        <v>158</v>
      </c>
      <c r="K60" s="34" t="s">
        <v>534</v>
      </c>
      <c r="L60" s="35" t="s">
        <v>24</v>
      </c>
      <c r="M60" s="36">
        <v>41299</v>
      </c>
      <c r="N60" s="36"/>
      <c r="O60" s="37">
        <f t="shared" ca="1" si="1"/>
        <v>3.5381720129375971</v>
      </c>
      <c r="P60" s="9"/>
      <c r="Q60" s="9"/>
      <c r="R60" s="40"/>
      <c r="S60" s="40">
        <v>2000</v>
      </c>
      <c r="T60" s="34" t="s">
        <v>532</v>
      </c>
      <c r="U60" s="9" t="s">
        <v>531</v>
      </c>
      <c r="V60" s="9" t="s">
        <v>68</v>
      </c>
      <c r="W60" s="9" t="s">
        <v>26</v>
      </c>
    </row>
    <row r="61" spans="1:23">
      <c r="A61" s="9"/>
      <c r="B61" s="21" t="s">
        <v>1367</v>
      </c>
      <c r="C61" s="22"/>
      <c r="D61" s="9" t="s">
        <v>317</v>
      </c>
      <c r="E61" s="9" t="s">
        <v>64</v>
      </c>
      <c r="F61" s="46" t="s">
        <v>10</v>
      </c>
      <c r="G61" s="9" t="s">
        <v>254</v>
      </c>
      <c r="H61" s="9"/>
      <c r="I61" s="9" t="s">
        <v>91</v>
      </c>
      <c r="J61" s="9" t="s">
        <v>92</v>
      </c>
      <c r="K61" s="34" t="s">
        <v>1363</v>
      </c>
      <c r="L61" s="35" t="s">
        <v>24</v>
      </c>
      <c r="M61" s="36">
        <v>42487</v>
      </c>
      <c r="N61" s="36"/>
      <c r="O61" s="37"/>
      <c r="P61" s="9"/>
      <c r="Q61" s="9"/>
      <c r="R61" s="40"/>
      <c r="S61" s="40"/>
      <c r="T61" s="34" t="s">
        <v>1364</v>
      </c>
      <c r="U61" s="9"/>
      <c r="V61" s="9"/>
      <c r="W61" s="9"/>
    </row>
    <row r="62" spans="1:23">
      <c r="A62" s="9"/>
      <c r="B62" s="9" t="s">
        <v>834</v>
      </c>
      <c r="C62" s="22"/>
      <c r="D62" s="9" t="s">
        <v>317</v>
      </c>
      <c r="E62" s="9" t="s">
        <v>64</v>
      </c>
      <c r="F62" s="46" t="s">
        <v>10</v>
      </c>
      <c r="G62" s="9" t="s">
        <v>254</v>
      </c>
      <c r="H62" s="9"/>
      <c r="I62" s="9" t="s">
        <v>835</v>
      </c>
      <c r="J62" s="9" t="s">
        <v>836</v>
      </c>
      <c r="K62" s="34"/>
      <c r="L62" s="35" t="s">
        <v>24</v>
      </c>
      <c r="M62" s="36"/>
      <c r="N62" s="36"/>
      <c r="O62" s="37"/>
      <c r="P62" s="9"/>
      <c r="Q62" s="9"/>
      <c r="R62" s="40"/>
      <c r="S62" s="40"/>
      <c r="T62" s="34"/>
      <c r="U62" s="9"/>
      <c r="V62" s="9"/>
      <c r="W62" s="9"/>
    </row>
    <row r="63" spans="1:23">
      <c r="A63" s="9"/>
      <c r="B63" s="22"/>
      <c r="C63" s="22"/>
      <c r="D63" s="9" t="s">
        <v>317</v>
      </c>
      <c r="E63" s="9" t="s">
        <v>64</v>
      </c>
      <c r="F63" s="46" t="s">
        <v>10</v>
      </c>
      <c r="G63" s="9" t="s">
        <v>254</v>
      </c>
      <c r="H63" s="9"/>
      <c r="I63" s="9" t="s">
        <v>783</v>
      </c>
      <c r="J63" s="9" t="s">
        <v>837</v>
      </c>
      <c r="K63" s="34"/>
      <c r="L63" s="35" t="s">
        <v>24</v>
      </c>
      <c r="M63" s="36"/>
      <c r="N63" s="36"/>
      <c r="O63" s="37"/>
      <c r="P63" s="9"/>
      <c r="Q63" s="9"/>
      <c r="R63" s="40"/>
      <c r="S63" s="40"/>
      <c r="T63" s="34"/>
      <c r="U63" s="9"/>
      <c r="V63" s="9"/>
      <c r="W63" s="9"/>
    </row>
    <row r="64" spans="1:23">
      <c r="A64" s="9"/>
      <c r="B64" s="9"/>
      <c r="C64" s="63" t="s">
        <v>829</v>
      </c>
      <c r="D64" s="9" t="s">
        <v>82</v>
      </c>
      <c r="E64" s="9" t="s">
        <v>64</v>
      </c>
      <c r="F64" s="46" t="s">
        <v>10</v>
      </c>
      <c r="G64" s="9" t="s">
        <v>254</v>
      </c>
      <c r="H64" s="9"/>
      <c r="I64" s="9" t="s">
        <v>77</v>
      </c>
      <c r="J64" s="9" t="s">
        <v>242</v>
      </c>
      <c r="K64" s="63" t="s">
        <v>828</v>
      </c>
      <c r="L64" s="35" t="s">
        <v>24</v>
      </c>
      <c r="M64" s="36">
        <v>41911</v>
      </c>
      <c r="N64" s="36"/>
      <c r="O64" s="37"/>
      <c r="P64" s="9"/>
      <c r="Q64" s="9"/>
      <c r="R64" s="40"/>
      <c r="S64" s="40"/>
      <c r="T64" s="34"/>
      <c r="U64" s="9"/>
      <c r="V64" s="9"/>
      <c r="W64" s="9"/>
    </row>
    <row r="65" spans="1:23">
      <c r="A65" s="9"/>
      <c r="B65" s="47" t="s">
        <v>830</v>
      </c>
      <c r="C65" s="63"/>
      <c r="D65" s="9" t="s">
        <v>82</v>
      </c>
      <c r="E65" s="9" t="s">
        <v>64</v>
      </c>
      <c r="F65" s="46" t="s">
        <v>10</v>
      </c>
      <c r="G65" s="9" t="s">
        <v>254</v>
      </c>
      <c r="H65" s="9"/>
      <c r="I65" s="9" t="s">
        <v>91</v>
      </c>
      <c r="J65" s="9" t="s">
        <v>92</v>
      </c>
      <c r="K65" s="63"/>
      <c r="L65" s="35" t="s">
        <v>24</v>
      </c>
      <c r="M65" s="36">
        <v>42139</v>
      </c>
      <c r="N65" s="36"/>
      <c r="O65" s="37"/>
      <c r="P65" s="9"/>
      <c r="Q65" s="9"/>
      <c r="R65" s="40"/>
      <c r="S65" s="40"/>
      <c r="T65" s="34"/>
      <c r="U65" s="9"/>
      <c r="V65" s="9"/>
      <c r="W65" s="9"/>
    </row>
    <row r="66" spans="1:23">
      <c r="A66" s="9"/>
      <c r="B66" s="22"/>
      <c r="C66" s="72" t="s">
        <v>80</v>
      </c>
      <c r="D66" s="9" t="s">
        <v>804</v>
      </c>
      <c r="E66" s="9" t="s">
        <v>64</v>
      </c>
      <c r="F66" s="46" t="s">
        <v>10</v>
      </c>
      <c r="G66" s="9" t="s">
        <v>807</v>
      </c>
      <c r="H66" s="9"/>
      <c r="I66" s="9" t="s">
        <v>77</v>
      </c>
      <c r="J66" s="9" t="s">
        <v>242</v>
      </c>
      <c r="K66" s="34" t="s">
        <v>808</v>
      </c>
      <c r="L66" s="35" t="s">
        <v>24</v>
      </c>
      <c r="M66" s="36">
        <v>42134</v>
      </c>
      <c r="N66" s="36"/>
      <c r="O66" s="37">
        <f t="shared" ca="1" si="1"/>
        <v>1.2505007800608849</v>
      </c>
      <c r="P66" s="9"/>
      <c r="Q66" s="9"/>
      <c r="R66" s="40"/>
      <c r="S66" s="40"/>
      <c r="T66" s="34"/>
      <c r="U66" s="9"/>
      <c r="V66" s="9"/>
      <c r="W66" s="9"/>
    </row>
    <row r="67" spans="1:23">
      <c r="A67" s="9"/>
      <c r="B67" s="22"/>
      <c r="C67" s="72" t="s">
        <v>803</v>
      </c>
      <c r="D67" s="9" t="s">
        <v>805</v>
      </c>
      <c r="E67" s="9" t="s">
        <v>64</v>
      </c>
      <c r="F67" s="46" t="s">
        <v>10</v>
      </c>
      <c r="G67" s="9" t="s">
        <v>807</v>
      </c>
      <c r="H67" s="9"/>
      <c r="I67" s="9" t="s">
        <v>50</v>
      </c>
      <c r="J67" s="9" t="s">
        <v>242</v>
      </c>
      <c r="K67" s="34" t="s">
        <v>809</v>
      </c>
      <c r="L67" s="35" t="s">
        <v>24</v>
      </c>
      <c r="M67" s="36">
        <v>42134</v>
      </c>
      <c r="N67" s="36"/>
      <c r="O67" s="37">
        <f t="shared" ca="1" si="1"/>
        <v>1.2505007800608849</v>
      </c>
      <c r="P67" s="9"/>
      <c r="Q67" s="9"/>
      <c r="R67" s="40"/>
      <c r="S67" s="40"/>
      <c r="T67" s="34"/>
      <c r="U67" s="9"/>
      <c r="V67" s="9"/>
      <c r="W67" s="9"/>
    </row>
    <row r="68" spans="1:23">
      <c r="A68" s="9"/>
      <c r="B68" s="22"/>
      <c r="C68" s="72" t="s">
        <v>84</v>
      </c>
      <c r="D68" s="9" t="s">
        <v>806</v>
      </c>
      <c r="E68" s="9" t="s">
        <v>64</v>
      </c>
      <c r="F68" s="46" t="s">
        <v>10</v>
      </c>
      <c r="G68" s="9" t="s">
        <v>807</v>
      </c>
      <c r="H68" s="9"/>
      <c r="I68" s="9" t="s">
        <v>50</v>
      </c>
      <c r="J68" s="9" t="s">
        <v>242</v>
      </c>
      <c r="K68" s="34" t="s">
        <v>809</v>
      </c>
      <c r="L68" s="35" t="s">
        <v>24</v>
      </c>
      <c r="M68" s="36">
        <v>42134</v>
      </c>
      <c r="N68" s="36"/>
      <c r="O68" s="37">
        <f t="shared" ca="1" si="1"/>
        <v>1.2505007800608849</v>
      </c>
      <c r="P68" s="9"/>
      <c r="Q68" s="9"/>
      <c r="R68" s="40"/>
      <c r="S68" s="40"/>
      <c r="T68" s="34"/>
      <c r="U68" s="9"/>
      <c r="V68" s="9"/>
      <c r="W68" s="9"/>
    </row>
    <row r="69" spans="1:23">
      <c r="A69" s="9"/>
      <c r="B69" s="22"/>
      <c r="C69" s="22"/>
      <c r="D69" s="9" t="s">
        <v>811</v>
      </c>
      <c r="E69" s="9" t="s">
        <v>64</v>
      </c>
      <c r="F69" s="46" t="s">
        <v>10</v>
      </c>
      <c r="G69" s="9" t="s">
        <v>807</v>
      </c>
      <c r="H69" s="9"/>
      <c r="I69" s="9" t="s">
        <v>91</v>
      </c>
      <c r="J69" s="9" t="s">
        <v>92</v>
      </c>
      <c r="K69" s="34" t="s">
        <v>802</v>
      </c>
      <c r="L69" s="35" t="s">
        <v>24</v>
      </c>
      <c r="M69" s="36"/>
      <c r="N69" s="36"/>
      <c r="O69" s="37"/>
      <c r="P69" s="9"/>
      <c r="Q69" s="9"/>
      <c r="R69" s="40"/>
      <c r="S69" s="40"/>
      <c r="T69" s="34" t="s">
        <v>810</v>
      </c>
      <c r="U69" s="9"/>
      <c r="V69" s="9"/>
      <c r="W69" s="9"/>
    </row>
    <row r="70" spans="1:23">
      <c r="A70" s="9"/>
      <c r="B70" s="22"/>
      <c r="C70" s="22"/>
      <c r="D70" s="9" t="s">
        <v>818</v>
      </c>
      <c r="E70" s="9" t="s">
        <v>64</v>
      </c>
      <c r="F70" s="46" t="s">
        <v>10</v>
      </c>
      <c r="G70" s="9" t="s">
        <v>826</v>
      </c>
      <c r="H70" s="9"/>
      <c r="I70" s="9" t="s">
        <v>815</v>
      </c>
      <c r="J70" s="9" t="s">
        <v>816</v>
      </c>
      <c r="K70" s="34" t="s">
        <v>817</v>
      </c>
      <c r="L70" s="35" t="s">
        <v>24</v>
      </c>
      <c r="M70" s="36"/>
      <c r="N70" s="36"/>
      <c r="O70" s="37"/>
      <c r="P70" s="9"/>
      <c r="Q70" s="9"/>
      <c r="R70" s="40"/>
      <c r="S70" s="40"/>
      <c r="T70" s="34"/>
      <c r="U70" s="9"/>
      <c r="V70" s="9"/>
      <c r="W70" s="9"/>
    </row>
    <row r="71" spans="1:23">
      <c r="A71" s="9"/>
      <c r="B71" s="22"/>
      <c r="C71" s="63" t="s">
        <v>814</v>
      </c>
      <c r="D71" s="9" t="s">
        <v>825</v>
      </c>
      <c r="E71" s="9" t="s">
        <v>64</v>
      </c>
      <c r="F71" s="46" t="s">
        <v>10</v>
      </c>
      <c r="G71" s="9" t="s">
        <v>825</v>
      </c>
      <c r="H71" s="9"/>
      <c r="I71" s="9" t="s">
        <v>22</v>
      </c>
      <c r="J71" s="9" t="s">
        <v>813</v>
      </c>
      <c r="K71" s="70" t="s">
        <v>812</v>
      </c>
      <c r="L71" s="35" t="s">
        <v>24</v>
      </c>
      <c r="M71" s="36"/>
      <c r="N71" s="36"/>
      <c r="O71" s="37"/>
      <c r="P71" s="9"/>
      <c r="Q71" s="9"/>
      <c r="R71" s="40"/>
      <c r="S71" s="40"/>
      <c r="T71" s="34"/>
      <c r="U71" s="9"/>
      <c r="V71" s="9"/>
      <c r="W71" s="9"/>
    </row>
    <row r="72" spans="1:23">
      <c r="A72" s="9"/>
      <c r="B72" s="22"/>
      <c r="C72" s="63" t="s">
        <v>821</v>
      </c>
      <c r="D72" s="9" t="s">
        <v>823</v>
      </c>
      <c r="E72" s="9" t="s">
        <v>64</v>
      </c>
      <c r="F72" s="46" t="s">
        <v>10</v>
      </c>
      <c r="G72" s="9" t="s">
        <v>823</v>
      </c>
      <c r="H72" s="9"/>
      <c r="I72" s="9" t="s">
        <v>22</v>
      </c>
      <c r="J72" s="9" t="s">
        <v>242</v>
      </c>
      <c r="K72" s="70" t="s">
        <v>819</v>
      </c>
      <c r="L72" s="35" t="s">
        <v>24</v>
      </c>
      <c r="M72" s="36"/>
      <c r="N72" s="36"/>
      <c r="O72" s="37"/>
      <c r="P72" s="9"/>
      <c r="Q72" s="9"/>
      <c r="R72" s="40"/>
      <c r="S72" s="40"/>
      <c r="T72" s="34"/>
      <c r="U72" s="9"/>
      <c r="V72" s="9"/>
      <c r="W72" s="9"/>
    </row>
    <row r="73" spans="1:23">
      <c r="A73" s="9"/>
      <c r="B73" s="22"/>
      <c r="C73" s="63" t="s">
        <v>822</v>
      </c>
      <c r="D73" s="9" t="s">
        <v>824</v>
      </c>
      <c r="E73" s="9" t="s">
        <v>64</v>
      </c>
      <c r="F73" s="46" t="s">
        <v>10</v>
      </c>
      <c r="G73" s="9" t="s">
        <v>824</v>
      </c>
      <c r="H73" s="9"/>
      <c r="I73" s="9" t="s">
        <v>22</v>
      </c>
      <c r="J73" s="9" t="s">
        <v>242</v>
      </c>
      <c r="K73" s="70" t="s">
        <v>820</v>
      </c>
      <c r="L73" s="35" t="s">
        <v>24</v>
      </c>
      <c r="M73" s="36"/>
      <c r="N73" s="36"/>
      <c r="O73" s="37"/>
      <c r="P73" s="9"/>
      <c r="Q73" s="9"/>
      <c r="R73" s="40"/>
      <c r="S73" s="40"/>
      <c r="T73" s="34"/>
      <c r="U73" s="9"/>
      <c r="V73" s="9"/>
      <c r="W73" s="9"/>
    </row>
    <row r="74" spans="1:23">
      <c r="A74" s="9"/>
      <c r="B74" s="22"/>
      <c r="C74" s="71"/>
      <c r="D74" s="21" t="s">
        <v>842</v>
      </c>
      <c r="E74" s="9"/>
      <c r="F74" s="46"/>
      <c r="G74" s="21" t="s">
        <v>842</v>
      </c>
      <c r="H74" s="21"/>
      <c r="I74" s="21" t="s">
        <v>77</v>
      </c>
      <c r="J74" s="21" t="s">
        <v>59</v>
      </c>
      <c r="K74" s="70"/>
      <c r="L74" s="35" t="s">
        <v>24</v>
      </c>
      <c r="M74" s="36"/>
      <c r="N74" s="36"/>
      <c r="O74" s="37"/>
      <c r="P74" s="9"/>
      <c r="Q74" s="73" t="s">
        <v>771</v>
      </c>
      <c r="R74" s="74"/>
      <c r="S74" s="74"/>
      <c r="T74" s="75" t="s">
        <v>845</v>
      </c>
      <c r="U74" s="9"/>
      <c r="V74" s="9"/>
      <c r="W74" s="9"/>
    </row>
    <row r="75" spans="1:23" ht="89.25">
      <c r="A75" s="9"/>
      <c r="B75" s="22"/>
      <c r="C75" s="71"/>
      <c r="D75" s="21" t="s">
        <v>842</v>
      </c>
      <c r="E75" s="9"/>
      <c r="F75" s="46"/>
      <c r="G75" s="21" t="s">
        <v>842</v>
      </c>
      <c r="H75" s="21"/>
      <c r="I75" s="21" t="s">
        <v>77</v>
      </c>
      <c r="J75" s="21" t="s">
        <v>844</v>
      </c>
      <c r="K75" s="70"/>
      <c r="L75" s="35" t="s">
        <v>24</v>
      </c>
      <c r="M75" s="36"/>
      <c r="N75" s="36"/>
      <c r="O75" s="37"/>
      <c r="P75" s="9"/>
      <c r="Q75" s="38" t="s">
        <v>335</v>
      </c>
      <c r="R75" s="74"/>
      <c r="S75" s="76">
        <v>20000</v>
      </c>
      <c r="T75" s="77" t="s">
        <v>846</v>
      </c>
      <c r="U75" s="9"/>
      <c r="V75" s="9"/>
      <c r="W75" s="9"/>
    </row>
    <row r="76" spans="1:23" ht="63.75">
      <c r="A76" s="9"/>
      <c r="B76" s="22"/>
      <c r="C76" s="71"/>
      <c r="D76" s="9" t="s">
        <v>843</v>
      </c>
      <c r="E76" s="9"/>
      <c r="F76" s="46"/>
      <c r="G76" s="9" t="s">
        <v>843</v>
      </c>
      <c r="H76" s="78"/>
      <c r="I76" s="78" t="s">
        <v>91</v>
      </c>
      <c r="J76" s="78" t="s">
        <v>92</v>
      </c>
      <c r="K76" s="70"/>
      <c r="L76" s="35" t="s">
        <v>24</v>
      </c>
      <c r="M76" s="36"/>
      <c r="N76" s="36"/>
      <c r="O76" s="37"/>
      <c r="P76" s="9"/>
      <c r="Q76" s="73" t="s">
        <v>771</v>
      </c>
      <c r="R76" s="79">
        <v>46000</v>
      </c>
      <c r="S76" s="74"/>
      <c r="T76" s="80" t="s">
        <v>847</v>
      </c>
      <c r="U76" s="9"/>
      <c r="V76" s="9"/>
      <c r="W76" s="9"/>
    </row>
    <row r="77" spans="1:23">
      <c r="A77" s="9"/>
      <c r="B77" s="183" t="s">
        <v>1088</v>
      </c>
      <c r="C77" s="183" t="s">
        <v>790</v>
      </c>
      <c r="D77" s="9" t="s">
        <v>1355</v>
      </c>
      <c r="E77" s="9" t="s">
        <v>64</v>
      </c>
      <c r="F77" s="46" t="s">
        <v>10</v>
      </c>
      <c r="G77" s="9" t="s">
        <v>111</v>
      </c>
      <c r="H77" s="9"/>
      <c r="I77" s="9" t="s">
        <v>1350</v>
      </c>
      <c r="J77" s="9" t="s">
        <v>793</v>
      </c>
      <c r="K77" s="183" t="s">
        <v>1086</v>
      </c>
      <c r="L77" s="35" t="s">
        <v>24</v>
      </c>
      <c r="M77" s="36"/>
      <c r="N77" s="36"/>
      <c r="O77" s="37"/>
      <c r="P77" s="9"/>
      <c r="Q77" s="9"/>
      <c r="R77" s="40"/>
      <c r="S77" s="40"/>
      <c r="T77" s="34"/>
      <c r="U77" s="9"/>
      <c r="V77" s="9"/>
      <c r="W77" s="9"/>
    </row>
    <row r="78" spans="1:23">
      <c r="A78" s="9"/>
      <c r="B78" s="183" t="s">
        <v>1087</v>
      </c>
      <c r="C78" s="183" t="s">
        <v>791</v>
      </c>
      <c r="D78" s="9" t="s">
        <v>1355</v>
      </c>
      <c r="E78" s="9" t="s">
        <v>64</v>
      </c>
      <c r="F78" s="46" t="s">
        <v>10</v>
      </c>
      <c r="G78" s="9" t="s">
        <v>111</v>
      </c>
      <c r="H78" s="9"/>
      <c r="I78" s="9" t="s">
        <v>1350</v>
      </c>
      <c r="J78" s="9" t="s">
        <v>793</v>
      </c>
      <c r="K78" s="183" t="s">
        <v>1086</v>
      </c>
      <c r="L78" s="35" t="s">
        <v>24</v>
      </c>
      <c r="M78" s="36"/>
      <c r="N78" s="36"/>
      <c r="O78" s="37"/>
      <c r="P78" s="9"/>
      <c r="Q78" s="9"/>
      <c r="R78" s="40"/>
      <c r="S78" s="40"/>
      <c r="T78" s="34"/>
      <c r="U78" s="9"/>
      <c r="V78" s="9"/>
      <c r="W78" s="9"/>
    </row>
    <row r="79" spans="1:23">
      <c r="A79" s="9"/>
      <c r="B79" s="81" t="s">
        <v>848</v>
      </c>
      <c r="C79" s="63" t="s">
        <v>849</v>
      </c>
      <c r="D79" s="9" t="s">
        <v>236</v>
      </c>
      <c r="E79" s="9" t="s">
        <v>64</v>
      </c>
      <c r="F79" s="67" t="s">
        <v>65</v>
      </c>
      <c r="G79" s="9" t="s">
        <v>240</v>
      </c>
      <c r="H79" s="9"/>
      <c r="I79" s="9" t="s">
        <v>22</v>
      </c>
      <c r="J79" s="9" t="s">
        <v>242</v>
      </c>
      <c r="K79" s="70" t="s">
        <v>850</v>
      </c>
      <c r="L79" s="35" t="s">
        <v>24</v>
      </c>
      <c r="M79" s="36"/>
      <c r="N79" s="36"/>
      <c r="O79" s="37"/>
      <c r="P79" s="9"/>
      <c r="Q79" s="73"/>
      <c r="R79" s="79"/>
      <c r="S79" s="74"/>
      <c r="T79" s="80"/>
      <c r="U79" s="9"/>
      <c r="V79" s="9"/>
      <c r="W79" s="9"/>
    </row>
    <row r="80" spans="1:23">
      <c r="A80" s="9"/>
      <c r="B80" s="9" t="s">
        <v>235</v>
      </c>
      <c r="C80" s="9" t="s">
        <v>238</v>
      </c>
      <c r="D80" s="9" t="s">
        <v>236</v>
      </c>
      <c r="E80" s="9" t="s">
        <v>64</v>
      </c>
      <c r="F80" s="67" t="s">
        <v>65</v>
      </c>
      <c r="G80" s="9" t="s">
        <v>240</v>
      </c>
      <c r="H80" s="9"/>
      <c r="I80" s="9" t="s">
        <v>58</v>
      </c>
      <c r="J80" s="9" t="s">
        <v>59</v>
      </c>
      <c r="K80" s="34" t="s">
        <v>239</v>
      </c>
      <c r="L80" s="35" t="s">
        <v>24</v>
      </c>
      <c r="M80" s="36">
        <v>40513</v>
      </c>
      <c r="N80" s="36"/>
      <c r="O80" s="37">
        <f t="shared" ca="1" si="1"/>
        <v>5.6915966704718439</v>
      </c>
      <c r="P80" s="9"/>
      <c r="Q80" s="9"/>
      <c r="R80" s="40"/>
      <c r="S80" s="40"/>
      <c r="T80" s="34" t="s">
        <v>237</v>
      </c>
      <c r="U80" s="9" t="s">
        <v>235</v>
      </c>
      <c r="V80" s="9" t="s">
        <v>68</v>
      </c>
      <c r="W80" s="9" t="s">
        <v>14</v>
      </c>
    </row>
    <row r="81" spans="1:23">
      <c r="A81" s="9"/>
      <c r="B81" s="9" t="s">
        <v>297</v>
      </c>
      <c r="C81" s="9" t="s">
        <v>299</v>
      </c>
      <c r="D81" s="9" t="s">
        <v>298</v>
      </c>
      <c r="E81" s="9" t="s">
        <v>64</v>
      </c>
      <c r="F81" s="67" t="s">
        <v>65</v>
      </c>
      <c r="G81" s="9" t="s">
        <v>240</v>
      </c>
      <c r="H81" s="9"/>
      <c r="I81" s="9" t="s">
        <v>50</v>
      </c>
      <c r="J81" s="9" t="s">
        <v>250</v>
      </c>
      <c r="K81" s="34" t="s">
        <v>300</v>
      </c>
      <c r="L81" s="35" t="s">
        <v>24</v>
      </c>
      <c r="M81" s="36">
        <v>40687</v>
      </c>
      <c r="N81" s="36"/>
      <c r="O81" s="37">
        <f t="shared" ca="1" si="1"/>
        <v>5.2148843417047201</v>
      </c>
      <c r="P81" s="9"/>
      <c r="Q81" s="9"/>
      <c r="R81" s="40"/>
      <c r="S81" s="40"/>
      <c r="T81" s="34"/>
      <c r="U81" s="9" t="s">
        <v>297</v>
      </c>
      <c r="V81" s="9" t="s">
        <v>68</v>
      </c>
      <c r="W81" s="9" t="s">
        <v>26</v>
      </c>
    </row>
    <row r="82" spans="1:23">
      <c r="A82" s="9"/>
      <c r="B82" s="9" t="s">
        <v>316</v>
      </c>
      <c r="C82" s="9" t="s">
        <v>318</v>
      </c>
      <c r="D82" s="9" t="s">
        <v>317</v>
      </c>
      <c r="E82" s="9" t="s">
        <v>64</v>
      </c>
      <c r="F82" s="67" t="s">
        <v>65</v>
      </c>
      <c r="G82" s="9" t="s">
        <v>69</v>
      </c>
      <c r="H82" s="9"/>
      <c r="I82" s="9" t="s">
        <v>22</v>
      </c>
      <c r="J82" s="9" t="s">
        <v>158</v>
      </c>
      <c r="K82" s="34" t="s">
        <v>319</v>
      </c>
      <c r="L82" s="35" t="s">
        <v>24</v>
      </c>
      <c r="M82" s="36">
        <v>40827</v>
      </c>
      <c r="N82" s="36"/>
      <c r="O82" s="37">
        <f t="shared" ca="1" si="1"/>
        <v>4.831322697869104</v>
      </c>
      <c r="P82" s="9"/>
      <c r="Q82" s="9"/>
      <c r="R82" s="40"/>
      <c r="S82" s="40"/>
      <c r="T82" s="34"/>
      <c r="U82" s="9" t="s">
        <v>316</v>
      </c>
      <c r="V82" s="9" t="s">
        <v>68</v>
      </c>
      <c r="W82" s="9" t="s">
        <v>26</v>
      </c>
    </row>
    <row r="83" spans="1:23">
      <c r="A83" s="9"/>
      <c r="B83" s="66" t="s">
        <v>62</v>
      </c>
      <c r="C83" s="9" t="s">
        <v>66</v>
      </c>
      <c r="D83" s="66" t="s">
        <v>63</v>
      </c>
      <c r="E83" s="9" t="s">
        <v>64</v>
      </c>
      <c r="F83" s="67" t="s">
        <v>65</v>
      </c>
      <c r="G83" s="9" t="s">
        <v>69</v>
      </c>
      <c r="H83" s="9"/>
      <c r="I83" s="9" t="s">
        <v>50</v>
      </c>
      <c r="J83" s="9" t="s">
        <v>51</v>
      </c>
      <c r="K83" s="34" t="s">
        <v>67</v>
      </c>
      <c r="L83" s="35" t="s">
        <v>24</v>
      </c>
      <c r="M83" s="36">
        <v>38905</v>
      </c>
      <c r="N83" s="36"/>
      <c r="O83" s="37">
        <f t="shared" ca="1" si="1"/>
        <v>10.097076122526639</v>
      </c>
      <c r="P83" s="9"/>
      <c r="Q83" s="9"/>
      <c r="R83" s="40"/>
      <c r="S83" s="40"/>
      <c r="T83" s="34"/>
      <c r="U83" s="9" t="s">
        <v>62</v>
      </c>
      <c r="V83" s="9" t="s">
        <v>68</v>
      </c>
      <c r="W83" s="9" t="s">
        <v>26</v>
      </c>
    </row>
    <row r="84" spans="1:23">
      <c r="A84" s="9"/>
      <c r="B84" s="9" t="s">
        <v>135</v>
      </c>
      <c r="C84" s="9" t="s">
        <v>138</v>
      </c>
      <c r="D84" s="9" t="s">
        <v>136</v>
      </c>
      <c r="E84" s="9" t="s">
        <v>64</v>
      </c>
      <c r="F84" s="67" t="s">
        <v>65</v>
      </c>
      <c r="G84" s="9" t="s">
        <v>95</v>
      </c>
      <c r="H84" s="9"/>
      <c r="I84" s="9" t="s">
        <v>22</v>
      </c>
      <c r="J84" s="9" t="s">
        <v>137</v>
      </c>
      <c r="K84" s="34" t="s">
        <v>139</v>
      </c>
      <c r="L84" s="9" t="s">
        <v>14</v>
      </c>
      <c r="M84" s="36">
        <v>40158</v>
      </c>
      <c r="N84" s="36"/>
      <c r="O84" s="37">
        <f t="shared" ca="1" si="1"/>
        <v>6.6641994101978712</v>
      </c>
      <c r="P84" s="9"/>
      <c r="Q84" s="9"/>
      <c r="R84" s="40"/>
      <c r="S84" s="40"/>
      <c r="T84" s="34"/>
      <c r="U84" s="9" t="s">
        <v>135</v>
      </c>
      <c r="V84" s="9" t="s">
        <v>68</v>
      </c>
      <c r="W84" s="9" t="s">
        <v>14</v>
      </c>
    </row>
    <row r="85" spans="1:23">
      <c r="A85" s="9"/>
      <c r="B85" s="9" t="s">
        <v>157</v>
      </c>
      <c r="C85" s="9" t="s">
        <v>159</v>
      </c>
      <c r="D85" s="9" t="s">
        <v>63</v>
      </c>
      <c r="E85" s="9" t="s">
        <v>64</v>
      </c>
      <c r="F85" s="67" t="s">
        <v>65</v>
      </c>
      <c r="G85" s="9" t="s">
        <v>95</v>
      </c>
      <c r="H85" s="9"/>
      <c r="I85" s="9" t="s">
        <v>77</v>
      </c>
      <c r="J85" s="9" t="s">
        <v>158</v>
      </c>
      <c r="K85" s="34" t="s">
        <v>160</v>
      </c>
      <c r="L85" s="62" t="s">
        <v>30</v>
      </c>
      <c r="M85" s="36">
        <v>40234</v>
      </c>
      <c r="N85" s="36"/>
      <c r="O85" s="37">
        <f t="shared" ca="1" si="1"/>
        <v>6.4559802321156798</v>
      </c>
      <c r="P85" s="9"/>
      <c r="Q85" s="9"/>
      <c r="R85" s="40"/>
      <c r="S85" s="40"/>
      <c r="T85" s="34"/>
      <c r="U85" s="9" t="s">
        <v>157</v>
      </c>
      <c r="V85" s="9" t="s">
        <v>68</v>
      </c>
      <c r="W85" s="9" t="s">
        <v>48</v>
      </c>
    </row>
    <row r="86" spans="1:23">
      <c r="A86" s="9"/>
      <c r="B86" s="9" t="s">
        <v>179</v>
      </c>
      <c r="C86" s="9" t="s">
        <v>180</v>
      </c>
      <c r="D86" s="9" t="s">
        <v>63</v>
      </c>
      <c r="E86" s="9" t="s">
        <v>64</v>
      </c>
      <c r="F86" s="67" t="s">
        <v>65</v>
      </c>
      <c r="G86" s="9" t="s">
        <v>69</v>
      </c>
      <c r="H86" s="9"/>
      <c r="I86" s="9" t="s">
        <v>50</v>
      </c>
      <c r="J86" s="9" t="s">
        <v>71</v>
      </c>
      <c r="K86" s="34" t="s">
        <v>177</v>
      </c>
      <c r="L86" s="35" t="s">
        <v>24</v>
      </c>
      <c r="M86" s="36">
        <v>40295</v>
      </c>
      <c r="N86" s="36"/>
      <c r="O86" s="37">
        <f t="shared" ca="1" si="1"/>
        <v>6.2888569444444462</v>
      </c>
      <c r="P86" s="9"/>
      <c r="Q86" s="9"/>
      <c r="R86" s="40"/>
      <c r="S86" s="40"/>
      <c r="T86" s="34"/>
      <c r="U86" s="9" t="s">
        <v>179</v>
      </c>
      <c r="V86" s="9" t="s">
        <v>68</v>
      </c>
      <c r="W86" s="9" t="s">
        <v>26</v>
      </c>
    </row>
    <row r="87" spans="1:23">
      <c r="A87" s="9"/>
      <c r="B87" s="9" t="s">
        <v>181</v>
      </c>
      <c r="C87" s="9" t="s">
        <v>182</v>
      </c>
      <c r="D87" s="9" t="s">
        <v>63</v>
      </c>
      <c r="E87" s="9" t="s">
        <v>64</v>
      </c>
      <c r="F87" s="67" t="s">
        <v>65</v>
      </c>
      <c r="G87" s="9" t="s">
        <v>69</v>
      </c>
      <c r="H87" s="9"/>
      <c r="I87" s="9" t="s">
        <v>77</v>
      </c>
      <c r="J87" s="9" t="s">
        <v>158</v>
      </c>
      <c r="K87" s="34" t="s">
        <v>183</v>
      </c>
      <c r="L87" s="35" t="s">
        <v>24</v>
      </c>
      <c r="M87" s="36">
        <v>40322</v>
      </c>
      <c r="N87" s="36"/>
      <c r="O87" s="37">
        <f t="shared" ca="1" si="1"/>
        <v>6.2148843417047201</v>
      </c>
      <c r="P87" s="9"/>
      <c r="Q87" s="9"/>
      <c r="R87" s="40"/>
      <c r="S87" s="40"/>
      <c r="T87" s="34"/>
      <c r="U87" s="9" t="s">
        <v>181</v>
      </c>
      <c r="V87" s="9" t="s">
        <v>68</v>
      </c>
      <c r="W87" s="9" t="s">
        <v>26</v>
      </c>
    </row>
    <row r="88" spans="1:23">
      <c r="A88" s="9"/>
      <c r="B88" s="9" t="s">
        <v>191</v>
      </c>
      <c r="C88" s="9" t="s">
        <v>193</v>
      </c>
      <c r="D88" s="9" t="s">
        <v>192</v>
      </c>
      <c r="E88" s="9" t="s">
        <v>64</v>
      </c>
      <c r="F88" s="67" t="s">
        <v>65</v>
      </c>
      <c r="G88" s="9" t="s">
        <v>178</v>
      </c>
      <c r="H88" s="9"/>
      <c r="I88" s="9" t="s">
        <v>77</v>
      </c>
      <c r="J88" s="9" t="s">
        <v>158</v>
      </c>
      <c r="K88" s="34" t="s">
        <v>183</v>
      </c>
      <c r="L88" s="35" t="s">
        <v>24</v>
      </c>
      <c r="M88" s="36">
        <v>40350</v>
      </c>
      <c r="N88" s="36"/>
      <c r="O88" s="37">
        <f t="shared" ca="1" si="1"/>
        <v>6.1381720129375976</v>
      </c>
      <c r="P88" s="9"/>
      <c r="Q88" s="9"/>
      <c r="R88" s="40"/>
      <c r="S88" s="40"/>
      <c r="T88" s="34"/>
      <c r="U88" s="9" t="s">
        <v>191</v>
      </c>
      <c r="V88" s="9" t="s">
        <v>68</v>
      </c>
      <c r="W88" s="9" t="s">
        <v>26</v>
      </c>
    </row>
    <row r="89" spans="1:23" ht="38.25">
      <c r="A89" s="9"/>
      <c r="B89" s="9" t="s">
        <v>194</v>
      </c>
      <c r="C89" s="9" t="s">
        <v>196</v>
      </c>
      <c r="D89" s="9" t="s">
        <v>195</v>
      </c>
      <c r="E89" s="9" t="s">
        <v>64</v>
      </c>
      <c r="F89" s="67" t="s">
        <v>65</v>
      </c>
      <c r="G89" s="9" t="s">
        <v>198</v>
      </c>
      <c r="H89" s="9"/>
      <c r="I89" s="9" t="s">
        <v>22</v>
      </c>
      <c r="J89" s="9" t="s">
        <v>158</v>
      </c>
      <c r="K89" s="34" t="s">
        <v>197</v>
      </c>
      <c r="L89" s="62" t="s">
        <v>784</v>
      </c>
      <c r="M89" s="36">
        <v>40418</v>
      </c>
      <c r="N89" s="36"/>
      <c r="O89" s="37">
        <f t="shared" ca="1" si="1"/>
        <v>5.9518706430745834</v>
      </c>
      <c r="P89" s="9"/>
      <c r="Q89" s="9"/>
      <c r="R89" s="40"/>
      <c r="S89" s="40"/>
      <c r="T89" s="34" t="s">
        <v>199</v>
      </c>
      <c r="U89" s="9" t="s">
        <v>194</v>
      </c>
      <c r="V89" s="9" t="s">
        <v>127</v>
      </c>
      <c r="W89" s="9" t="s">
        <v>199</v>
      </c>
    </row>
    <row r="90" spans="1:23">
      <c r="A90" s="9"/>
      <c r="B90" s="9" t="s">
        <v>222</v>
      </c>
      <c r="C90" s="9" t="s">
        <v>223</v>
      </c>
      <c r="D90" s="9" t="s">
        <v>119</v>
      </c>
      <c r="E90" s="9" t="s">
        <v>64</v>
      </c>
      <c r="F90" s="67" t="s">
        <v>65</v>
      </c>
      <c r="G90" s="9" t="s">
        <v>95</v>
      </c>
      <c r="H90" s="9"/>
      <c r="I90" s="9" t="s">
        <v>22</v>
      </c>
      <c r="J90" s="9" t="s">
        <v>158</v>
      </c>
      <c r="K90" s="34" t="s">
        <v>224</v>
      </c>
      <c r="L90" s="62" t="s">
        <v>30</v>
      </c>
      <c r="M90" s="36">
        <v>40396</v>
      </c>
      <c r="N90" s="36"/>
      <c r="O90" s="37">
        <f t="shared" ca="1" si="1"/>
        <v>6.0121446156773235</v>
      </c>
      <c r="P90" s="9"/>
      <c r="Q90" s="9"/>
      <c r="R90" s="40"/>
      <c r="S90" s="40"/>
      <c r="T90" s="34"/>
      <c r="U90" s="9" t="s">
        <v>222</v>
      </c>
      <c r="V90" s="9" t="s">
        <v>68</v>
      </c>
      <c r="W90" s="9" t="s">
        <v>48</v>
      </c>
    </row>
    <row r="91" spans="1:23">
      <c r="A91" s="9"/>
      <c r="B91" s="9" t="s">
        <v>394</v>
      </c>
      <c r="C91" s="9" t="s">
        <v>398</v>
      </c>
      <c r="D91" s="9" t="s">
        <v>395</v>
      </c>
      <c r="E91" s="9" t="s">
        <v>64</v>
      </c>
      <c r="F91" s="67" t="s">
        <v>65</v>
      </c>
      <c r="G91" s="9" t="s">
        <v>95</v>
      </c>
      <c r="H91" s="9"/>
      <c r="I91" s="9" t="s">
        <v>396</v>
      </c>
      <c r="J91" s="9" t="s">
        <v>51</v>
      </c>
      <c r="K91" s="34" t="s">
        <v>399</v>
      </c>
      <c r="L91" s="35" t="s">
        <v>24</v>
      </c>
      <c r="M91" s="36">
        <v>40998</v>
      </c>
      <c r="N91" s="36"/>
      <c r="O91" s="37">
        <f t="shared" ca="1" si="1"/>
        <v>4.3628295471841723</v>
      </c>
      <c r="P91" s="9"/>
      <c r="Q91" s="9"/>
      <c r="R91" s="40"/>
      <c r="S91" s="40"/>
      <c r="T91" s="34" t="s">
        <v>397</v>
      </c>
      <c r="U91" s="9" t="s">
        <v>394</v>
      </c>
      <c r="V91" s="9" t="s">
        <v>68</v>
      </c>
      <c r="W91" s="9" t="s">
        <v>26</v>
      </c>
    </row>
    <row r="92" spans="1:23">
      <c r="A92" s="9"/>
      <c r="B92" s="9" t="s">
        <v>449</v>
      </c>
      <c r="C92" s="9" t="s">
        <v>450</v>
      </c>
      <c r="D92" s="9" t="s">
        <v>298</v>
      </c>
      <c r="E92" s="9" t="s">
        <v>64</v>
      </c>
      <c r="F92" s="67" t="s">
        <v>65</v>
      </c>
      <c r="G92" s="9" t="s">
        <v>240</v>
      </c>
      <c r="H92" s="9"/>
      <c r="I92" s="9" t="s">
        <v>77</v>
      </c>
      <c r="J92" s="9" t="s">
        <v>59</v>
      </c>
      <c r="K92" s="34" t="s">
        <v>426</v>
      </c>
      <c r="L92" s="35" t="s">
        <v>24</v>
      </c>
      <c r="M92" s="36">
        <v>41172</v>
      </c>
      <c r="N92" s="36"/>
      <c r="O92" s="37">
        <f t="shared" ca="1" si="1"/>
        <v>3.8861172184170494</v>
      </c>
      <c r="P92" s="9" t="s">
        <v>108</v>
      </c>
      <c r="Q92" s="9"/>
      <c r="R92" s="40"/>
      <c r="S92" s="40">
        <v>2500</v>
      </c>
      <c r="T92" s="34"/>
      <c r="U92" s="9" t="s">
        <v>449</v>
      </c>
      <c r="V92" s="9" t="s">
        <v>68</v>
      </c>
      <c r="W92" s="9" t="s">
        <v>26</v>
      </c>
    </row>
    <row r="93" spans="1:23">
      <c r="A93" s="9"/>
      <c r="B93" s="9" t="s">
        <v>451</v>
      </c>
      <c r="C93" s="9" t="s">
        <v>452</v>
      </c>
      <c r="D93" s="9" t="s">
        <v>192</v>
      </c>
      <c r="E93" s="9" t="s">
        <v>64</v>
      </c>
      <c r="F93" s="67" t="s">
        <v>65</v>
      </c>
      <c r="G93" s="9" t="s">
        <v>95</v>
      </c>
      <c r="H93" s="9"/>
      <c r="I93" s="9" t="s">
        <v>50</v>
      </c>
      <c r="J93" s="9" t="s">
        <v>59</v>
      </c>
      <c r="K93" s="34" t="s">
        <v>453</v>
      </c>
      <c r="L93" s="35" t="s">
        <v>24</v>
      </c>
      <c r="M93" s="36">
        <v>41172</v>
      </c>
      <c r="N93" s="36"/>
      <c r="O93" s="37">
        <f ca="1">(NOW()-M93)/365</f>
        <v>3.8861172184170494</v>
      </c>
      <c r="P93" s="9"/>
      <c r="Q93" s="9"/>
      <c r="R93" s="40"/>
      <c r="S93" s="40"/>
      <c r="T93" s="34"/>
      <c r="U93" s="9" t="s">
        <v>451</v>
      </c>
      <c r="V93" s="9" t="s">
        <v>68</v>
      </c>
      <c r="W93" s="9" t="s">
        <v>26</v>
      </c>
    </row>
    <row r="94" spans="1:23">
      <c r="A94" s="9"/>
      <c r="B94" s="9" t="s">
        <v>691</v>
      </c>
      <c r="C94" s="9" t="s">
        <v>692</v>
      </c>
      <c r="D94" s="9" t="s">
        <v>63</v>
      </c>
      <c r="E94" s="9" t="s">
        <v>64</v>
      </c>
      <c r="F94" s="67" t="s">
        <v>65</v>
      </c>
      <c r="G94" s="9" t="s">
        <v>69</v>
      </c>
      <c r="H94" s="9"/>
      <c r="I94" s="9" t="s">
        <v>58</v>
      </c>
      <c r="J94" s="9" t="s">
        <v>102</v>
      </c>
      <c r="K94" s="34" t="s">
        <v>693</v>
      </c>
      <c r="L94" s="35" t="s">
        <v>24</v>
      </c>
      <c r="M94" s="36">
        <v>41715</v>
      </c>
      <c r="N94" s="36"/>
      <c r="O94" s="37">
        <f ca="1">(NOW()-M94)/365</f>
        <v>2.3984459855403371</v>
      </c>
      <c r="P94" s="9"/>
      <c r="Q94" s="9"/>
      <c r="R94" s="40"/>
      <c r="S94" s="40"/>
      <c r="T94" s="34"/>
      <c r="U94" s="9" t="s">
        <v>691</v>
      </c>
      <c r="V94" s="9" t="s">
        <v>68</v>
      </c>
      <c r="W94" s="9" t="s">
        <v>26</v>
      </c>
    </row>
    <row r="95" spans="1:23">
      <c r="A95" s="9"/>
      <c r="B95" s="9" t="s">
        <v>694</v>
      </c>
      <c r="C95" s="9" t="s">
        <v>695</v>
      </c>
      <c r="D95" s="9" t="s">
        <v>63</v>
      </c>
      <c r="E95" s="9" t="s">
        <v>64</v>
      </c>
      <c r="F95" s="67" t="s">
        <v>65</v>
      </c>
      <c r="G95" s="9" t="s">
        <v>69</v>
      </c>
      <c r="H95" s="9"/>
      <c r="I95" s="9" t="s">
        <v>77</v>
      </c>
      <c r="J95" s="9" t="s">
        <v>59</v>
      </c>
      <c r="K95" s="34" t="s">
        <v>696</v>
      </c>
      <c r="L95" s="35" t="s">
        <v>24</v>
      </c>
      <c r="M95" s="36">
        <v>41759</v>
      </c>
      <c r="N95" s="36"/>
      <c r="O95" s="37">
        <f ca="1">(NOW()-M95)/365</f>
        <v>2.2778980403348577</v>
      </c>
      <c r="P95" s="9"/>
      <c r="Q95" s="9"/>
      <c r="R95" s="40"/>
      <c r="S95" s="40"/>
      <c r="T95" s="34"/>
      <c r="U95" s="9" t="s">
        <v>694</v>
      </c>
      <c r="V95" s="9" t="s">
        <v>68</v>
      </c>
      <c r="W95" s="9" t="s">
        <v>26</v>
      </c>
    </row>
    <row r="96" spans="1:23">
      <c r="A96" s="9"/>
      <c r="B96" s="82" t="s">
        <v>222</v>
      </c>
      <c r="C96" s="63" t="s">
        <v>223</v>
      </c>
      <c r="D96" s="9" t="s">
        <v>119</v>
      </c>
      <c r="E96" s="9" t="s">
        <v>64</v>
      </c>
      <c r="F96" s="67" t="s">
        <v>65</v>
      </c>
      <c r="G96" s="9" t="s">
        <v>240</v>
      </c>
      <c r="H96" s="9"/>
      <c r="I96" s="9" t="s">
        <v>22</v>
      </c>
      <c r="J96" s="9" t="s">
        <v>158</v>
      </c>
      <c r="K96" s="70" t="s">
        <v>224</v>
      </c>
      <c r="L96" s="62" t="s">
        <v>30</v>
      </c>
      <c r="M96" s="36">
        <v>40396</v>
      </c>
      <c r="N96" s="36"/>
      <c r="O96" s="37">
        <f ca="1">(NOW()-M96)/365</f>
        <v>6.0121446156773235</v>
      </c>
      <c r="P96" s="9"/>
      <c r="Q96" s="9"/>
      <c r="R96" s="40"/>
      <c r="S96" s="40"/>
      <c r="T96" s="34"/>
      <c r="U96" s="9"/>
      <c r="V96" s="9"/>
      <c r="W96" s="9"/>
    </row>
    <row r="97" spans="1:23">
      <c r="A97" s="9"/>
      <c r="B97" s="21" t="s">
        <v>851</v>
      </c>
      <c r="C97" s="22"/>
      <c r="D97" s="9" t="s">
        <v>63</v>
      </c>
      <c r="E97" s="9" t="s">
        <v>64</v>
      </c>
      <c r="F97" s="67" t="s">
        <v>65</v>
      </c>
      <c r="G97" s="9" t="s">
        <v>240</v>
      </c>
      <c r="H97" s="9"/>
      <c r="I97" s="9" t="s">
        <v>783</v>
      </c>
      <c r="J97" s="9" t="s">
        <v>124</v>
      </c>
      <c r="K97" s="9"/>
      <c r="L97" s="62" t="s">
        <v>30</v>
      </c>
      <c r="M97" s="36"/>
      <c r="N97" s="36"/>
      <c r="O97" s="37"/>
      <c r="P97" s="9"/>
      <c r="Q97" s="9"/>
      <c r="R97" s="40"/>
      <c r="S97" s="40"/>
      <c r="T97" s="34"/>
      <c r="U97" s="9"/>
      <c r="V97" s="9"/>
      <c r="W97" s="9"/>
    </row>
    <row r="98" spans="1:23">
      <c r="A98" s="9"/>
      <c r="B98" s="21" t="s">
        <v>852</v>
      </c>
      <c r="C98" s="22"/>
      <c r="D98" s="9" t="s">
        <v>63</v>
      </c>
      <c r="E98" s="9" t="s">
        <v>64</v>
      </c>
      <c r="F98" s="67" t="s">
        <v>65</v>
      </c>
      <c r="G98" s="9" t="s">
        <v>240</v>
      </c>
      <c r="H98" s="9"/>
      <c r="I98" s="9" t="s">
        <v>12</v>
      </c>
      <c r="J98" s="9" t="s">
        <v>124</v>
      </c>
      <c r="K98" s="9"/>
      <c r="L98" s="83" t="s">
        <v>24</v>
      </c>
      <c r="M98" s="36"/>
      <c r="N98" s="36"/>
      <c r="O98" s="37"/>
      <c r="P98" s="9"/>
      <c r="Q98" s="9"/>
      <c r="R98" s="40"/>
      <c r="S98" s="40"/>
      <c r="T98" s="34"/>
      <c r="U98" s="9"/>
      <c r="V98" s="9"/>
      <c r="W98" s="9"/>
    </row>
    <row r="99" spans="1:23">
      <c r="A99" s="9"/>
      <c r="B99" s="21" t="s">
        <v>853</v>
      </c>
      <c r="C99" s="22"/>
      <c r="D99" s="9" t="s">
        <v>63</v>
      </c>
      <c r="E99" s="9" t="s">
        <v>64</v>
      </c>
      <c r="F99" s="67" t="s">
        <v>65</v>
      </c>
      <c r="G99" s="9" t="s">
        <v>240</v>
      </c>
      <c r="H99" s="9"/>
      <c r="I99" s="9" t="s">
        <v>855</v>
      </c>
      <c r="J99" s="9" t="s">
        <v>856</v>
      </c>
      <c r="K99" s="9"/>
      <c r="L99" s="83" t="s">
        <v>24</v>
      </c>
      <c r="M99" s="36"/>
      <c r="N99" s="36"/>
      <c r="O99" s="37"/>
      <c r="P99" s="9"/>
      <c r="Q99" s="9"/>
      <c r="R99" s="40"/>
      <c r="S99" s="40"/>
      <c r="T99" s="34"/>
      <c r="U99" s="9"/>
      <c r="V99" s="9"/>
      <c r="W99" s="9"/>
    </row>
    <row r="100" spans="1:23">
      <c r="A100" s="9"/>
      <c r="B100" s="21" t="s">
        <v>854</v>
      </c>
      <c r="C100" s="71"/>
      <c r="D100" s="9" t="s">
        <v>63</v>
      </c>
      <c r="E100" s="9" t="s">
        <v>64</v>
      </c>
      <c r="F100" s="67" t="s">
        <v>65</v>
      </c>
      <c r="G100" s="9" t="s">
        <v>240</v>
      </c>
      <c r="H100" s="9"/>
      <c r="I100" s="9" t="s">
        <v>764</v>
      </c>
      <c r="J100" s="9" t="s">
        <v>124</v>
      </c>
      <c r="K100" s="9"/>
      <c r="L100" s="62" t="s">
        <v>30</v>
      </c>
      <c r="M100" s="36"/>
      <c r="N100" s="36"/>
      <c r="O100" s="37"/>
      <c r="P100" s="9"/>
      <c r="Q100" s="9"/>
      <c r="R100" s="40"/>
      <c r="S100" s="40"/>
      <c r="T100" s="34"/>
      <c r="U100" s="9"/>
      <c r="V100" s="9"/>
      <c r="W100" s="9"/>
    </row>
    <row r="101" spans="1:23">
      <c r="A101" s="9"/>
      <c r="B101" s="22"/>
      <c r="C101" s="22"/>
      <c r="D101" s="9" t="s">
        <v>63</v>
      </c>
      <c r="E101" s="9" t="s">
        <v>64</v>
      </c>
      <c r="F101" s="67" t="s">
        <v>65</v>
      </c>
      <c r="G101" s="9" t="s">
        <v>240</v>
      </c>
      <c r="H101" s="9"/>
      <c r="I101" s="9" t="s">
        <v>77</v>
      </c>
      <c r="J101" s="9" t="s">
        <v>242</v>
      </c>
      <c r="K101" s="9"/>
      <c r="L101" s="83" t="s">
        <v>24</v>
      </c>
      <c r="M101" s="36"/>
      <c r="N101" s="36"/>
      <c r="O101" s="37"/>
      <c r="P101" s="9"/>
      <c r="Q101" s="84" t="s">
        <v>859</v>
      </c>
      <c r="R101" s="40"/>
      <c r="S101" s="40"/>
      <c r="T101" s="34"/>
      <c r="U101" s="9"/>
      <c r="V101" s="9"/>
      <c r="W101" s="9"/>
    </row>
    <row r="102" spans="1:23">
      <c r="A102" s="9"/>
      <c r="B102" s="22"/>
      <c r="C102" s="71"/>
      <c r="D102" s="9" t="s">
        <v>63</v>
      </c>
      <c r="E102" s="9" t="s">
        <v>64</v>
      </c>
      <c r="F102" s="67" t="s">
        <v>65</v>
      </c>
      <c r="G102" s="9" t="s">
        <v>240</v>
      </c>
      <c r="H102" s="9"/>
      <c r="I102" s="9" t="s">
        <v>857</v>
      </c>
      <c r="J102" s="9" t="s">
        <v>858</v>
      </c>
      <c r="K102" s="9"/>
      <c r="L102" s="62" t="s">
        <v>30</v>
      </c>
      <c r="M102" s="36"/>
      <c r="N102" s="36"/>
      <c r="O102" s="37"/>
      <c r="P102" s="9"/>
      <c r="Q102" s="9"/>
      <c r="R102" s="40"/>
      <c r="S102" s="40"/>
      <c r="T102" s="34"/>
      <c r="U102" s="9"/>
      <c r="V102" s="9"/>
      <c r="W102" s="9"/>
    </row>
    <row r="103" spans="1:23">
      <c r="B103" s="41"/>
      <c r="C103" s="41"/>
      <c r="D103" s="41"/>
      <c r="E103" s="41"/>
      <c r="F103" s="41"/>
      <c r="G103" s="41"/>
      <c r="H103" s="41"/>
      <c r="I103" s="41"/>
      <c r="J103" s="41"/>
      <c r="K103" s="42"/>
      <c r="L103" s="41"/>
      <c r="M103" s="43"/>
      <c r="N103" s="43"/>
      <c r="O103" s="41"/>
      <c r="P103" s="41"/>
      <c r="Q103" s="41"/>
      <c r="R103" s="44"/>
      <c r="S103" s="44"/>
      <c r="T103" s="42"/>
      <c r="U103" s="41"/>
      <c r="V103" s="41"/>
      <c r="W103" s="41"/>
    </row>
    <row r="104" spans="1:23" s="32" customFormat="1" ht="15">
      <c r="A104" s="45"/>
      <c r="B104" s="214" t="s">
        <v>716</v>
      </c>
      <c r="C104" s="214"/>
      <c r="D104" s="14"/>
      <c r="E104" s="15"/>
      <c r="F104" s="15"/>
      <c r="G104" s="15"/>
      <c r="H104" s="15"/>
      <c r="I104" s="15"/>
      <c r="J104" s="15"/>
      <c r="K104" s="13"/>
      <c r="L104" s="15"/>
      <c r="M104" s="12"/>
      <c r="N104" s="12"/>
      <c r="O104" s="15"/>
      <c r="P104" s="15"/>
      <c r="Q104" s="15"/>
      <c r="R104" s="20"/>
      <c r="S104" s="20"/>
      <c r="T104" s="13"/>
      <c r="U104" s="15"/>
      <c r="V104" s="15"/>
      <c r="W104" s="11"/>
    </row>
    <row r="105" spans="1:23">
      <c r="A105" s="9"/>
      <c r="B105" s="9" t="s">
        <v>411</v>
      </c>
      <c r="C105" s="9" t="s">
        <v>412</v>
      </c>
      <c r="D105" s="9" t="s">
        <v>364</v>
      </c>
      <c r="E105" s="9" t="s">
        <v>41</v>
      </c>
      <c r="F105" s="46" t="s">
        <v>10</v>
      </c>
      <c r="G105" s="9" t="s">
        <v>367</v>
      </c>
      <c r="H105" s="9"/>
      <c r="I105" s="9" t="s">
        <v>50</v>
      </c>
      <c r="J105" s="9" t="s">
        <v>102</v>
      </c>
      <c r="K105" s="34" t="s">
        <v>413</v>
      </c>
      <c r="L105" s="35" t="s">
        <v>24</v>
      </c>
      <c r="M105" s="36">
        <v>41117</v>
      </c>
      <c r="N105" s="36"/>
      <c r="O105" s="37">
        <f t="shared" ref="O105:O153" ca="1" si="2">(NOW()-M105)/365</f>
        <v>4.0368021499238989</v>
      </c>
      <c r="P105" s="9" t="s">
        <v>108</v>
      </c>
      <c r="Q105" s="9"/>
      <c r="R105" s="40"/>
      <c r="S105" s="40">
        <v>1500</v>
      </c>
      <c r="T105" s="34"/>
      <c r="U105" s="9" t="s">
        <v>411</v>
      </c>
      <c r="V105" s="9" t="s">
        <v>68</v>
      </c>
      <c r="W105" s="9" t="s">
        <v>26</v>
      </c>
    </row>
    <row r="106" spans="1:23">
      <c r="A106" s="9"/>
      <c r="B106" s="9" t="s">
        <v>363</v>
      </c>
      <c r="C106" s="9" t="s">
        <v>365</v>
      </c>
      <c r="D106" s="9" t="s">
        <v>364</v>
      </c>
      <c r="E106" s="9" t="s">
        <v>41</v>
      </c>
      <c r="F106" s="46" t="s">
        <v>10</v>
      </c>
      <c r="G106" s="9" t="s">
        <v>367</v>
      </c>
      <c r="H106" s="9"/>
      <c r="I106" s="9" t="s">
        <v>77</v>
      </c>
      <c r="J106" s="9" t="s">
        <v>59</v>
      </c>
      <c r="K106" s="34" t="s">
        <v>366</v>
      </c>
      <c r="L106" s="35" t="s">
        <v>24</v>
      </c>
      <c r="M106" s="36">
        <v>40994</v>
      </c>
      <c r="N106" s="36"/>
      <c r="O106" s="37">
        <f t="shared" ca="1" si="2"/>
        <v>4.3737884512937617</v>
      </c>
      <c r="P106" s="9" t="s">
        <v>108</v>
      </c>
      <c r="Q106" s="9"/>
      <c r="R106" s="40"/>
      <c r="S106" s="40">
        <v>2500</v>
      </c>
      <c r="T106" s="34"/>
      <c r="U106" s="9" t="s">
        <v>363</v>
      </c>
      <c r="V106" s="9" t="s">
        <v>16</v>
      </c>
      <c r="W106" s="9" t="s">
        <v>26</v>
      </c>
    </row>
    <row r="107" spans="1:23">
      <c r="A107" s="9"/>
      <c r="B107" s="55" t="s">
        <v>860</v>
      </c>
      <c r="C107" s="9"/>
      <c r="D107" s="9" t="s">
        <v>364</v>
      </c>
      <c r="E107" s="9" t="s">
        <v>41</v>
      </c>
      <c r="F107" s="46" t="s">
        <v>10</v>
      </c>
      <c r="G107" s="9" t="s">
        <v>367</v>
      </c>
      <c r="H107" s="9"/>
      <c r="I107" s="9" t="s">
        <v>91</v>
      </c>
      <c r="J107" s="9" t="s">
        <v>92</v>
      </c>
      <c r="K107" s="34"/>
      <c r="L107" s="35"/>
      <c r="M107" s="36">
        <v>41310</v>
      </c>
      <c r="N107" s="36"/>
      <c r="O107" s="37"/>
      <c r="P107" s="9"/>
      <c r="Q107" s="9"/>
      <c r="R107" s="40"/>
      <c r="S107" s="40"/>
      <c r="T107" s="34"/>
      <c r="U107" s="9"/>
      <c r="V107" s="9"/>
      <c r="W107" s="9"/>
    </row>
    <row r="108" spans="1:23">
      <c r="A108" s="9"/>
      <c r="B108" s="9" t="s">
        <v>697</v>
      </c>
      <c r="C108" s="9" t="s">
        <v>699</v>
      </c>
      <c r="D108" s="9" t="s">
        <v>364</v>
      </c>
      <c r="E108" s="9" t="s">
        <v>41</v>
      </c>
      <c r="F108" s="46" t="s">
        <v>10</v>
      </c>
      <c r="G108" s="9" t="s">
        <v>1402</v>
      </c>
      <c r="H108" s="9"/>
      <c r="I108" s="9" t="s">
        <v>22</v>
      </c>
      <c r="J108" s="9" t="s">
        <v>59</v>
      </c>
      <c r="K108" s="34" t="s">
        <v>700</v>
      </c>
      <c r="L108" s="35" t="s">
        <v>24</v>
      </c>
      <c r="M108" s="36">
        <v>41872</v>
      </c>
      <c r="N108" s="36"/>
      <c r="O108" s="37">
        <f ca="1">(NOW()-M108)/365</f>
        <v>1.9683089992389671</v>
      </c>
      <c r="P108" s="9" t="s">
        <v>108</v>
      </c>
      <c r="Q108" s="9"/>
      <c r="R108" s="40"/>
      <c r="S108" s="40">
        <v>2000</v>
      </c>
      <c r="T108" s="34" t="s">
        <v>1403</v>
      </c>
      <c r="U108" s="9" t="s">
        <v>697</v>
      </c>
      <c r="V108" s="9" t="s">
        <v>68</v>
      </c>
      <c r="W108" s="9" t="s">
        <v>26</v>
      </c>
    </row>
    <row r="109" spans="1:23">
      <c r="A109" s="9"/>
      <c r="B109" s="9" t="s">
        <v>641</v>
      </c>
      <c r="C109" s="9" t="s">
        <v>643</v>
      </c>
      <c r="D109" s="9" t="s">
        <v>642</v>
      </c>
      <c r="E109" s="9" t="s">
        <v>41</v>
      </c>
      <c r="F109" s="46" t="s">
        <v>10</v>
      </c>
      <c r="G109" s="9" t="s">
        <v>645</v>
      </c>
      <c r="H109" s="9" t="s">
        <v>1354</v>
      </c>
      <c r="I109" s="9" t="s">
        <v>22</v>
      </c>
      <c r="J109" s="9" t="s">
        <v>158</v>
      </c>
      <c r="K109" s="34" t="s">
        <v>644</v>
      </c>
      <c r="L109" s="35" t="s">
        <v>24</v>
      </c>
      <c r="M109" s="36">
        <v>41491</v>
      </c>
      <c r="N109" s="36"/>
      <c r="O109" s="37">
        <f t="shared" ca="1" si="2"/>
        <v>3.0121446156773235</v>
      </c>
      <c r="P109" s="9" t="s">
        <v>108</v>
      </c>
      <c r="Q109" s="9"/>
      <c r="R109" s="40"/>
      <c r="S109" s="40">
        <v>2500</v>
      </c>
      <c r="T109" s="34"/>
      <c r="U109" s="9" t="s">
        <v>641</v>
      </c>
      <c r="V109" s="9" t="s">
        <v>68</v>
      </c>
      <c r="W109" s="9" t="s">
        <v>26</v>
      </c>
    </row>
    <row r="110" spans="1:23">
      <c r="A110" s="9"/>
      <c r="B110" s="9" t="s">
        <v>386</v>
      </c>
      <c r="C110" s="9" t="s">
        <v>389</v>
      </c>
      <c r="D110" s="9" t="s">
        <v>387</v>
      </c>
      <c r="E110" s="9" t="s">
        <v>41</v>
      </c>
      <c r="F110" s="46" t="s">
        <v>10</v>
      </c>
      <c r="G110" s="9" t="s">
        <v>390</v>
      </c>
      <c r="H110" s="9"/>
      <c r="I110" s="9" t="s">
        <v>22</v>
      </c>
      <c r="J110" s="9" t="s">
        <v>158</v>
      </c>
      <c r="K110" s="34" t="s">
        <v>354</v>
      </c>
      <c r="L110" s="35" t="s">
        <v>24</v>
      </c>
      <c r="M110" s="36">
        <v>40997</v>
      </c>
      <c r="N110" s="36"/>
      <c r="O110" s="37">
        <f ca="1">(NOW()-M110)/365</f>
        <v>4.3655692732115696</v>
      </c>
      <c r="P110" s="9" t="s">
        <v>388</v>
      </c>
      <c r="Q110" s="9"/>
      <c r="R110" s="40"/>
      <c r="S110" s="40">
        <v>5000</v>
      </c>
      <c r="T110" s="34"/>
      <c r="U110" s="9" t="s">
        <v>386</v>
      </c>
      <c r="V110" s="9" t="s">
        <v>68</v>
      </c>
      <c r="W110" s="9" t="s">
        <v>26</v>
      </c>
    </row>
    <row r="111" spans="1:23">
      <c r="A111" s="47"/>
      <c r="B111" s="183" t="s">
        <v>1082</v>
      </c>
      <c r="C111" s="183" t="s">
        <v>1081</v>
      </c>
      <c r="D111" s="95" t="s">
        <v>271</v>
      </c>
      <c r="E111" s="9" t="s">
        <v>41</v>
      </c>
      <c r="F111" s="46" t="s">
        <v>10</v>
      </c>
      <c r="G111" s="9" t="s">
        <v>668</v>
      </c>
      <c r="H111" s="9"/>
      <c r="I111" s="9" t="s">
        <v>77</v>
      </c>
      <c r="J111" s="9" t="s">
        <v>158</v>
      </c>
      <c r="K111" s="34" t="s">
        <v>1351</v>
      </c>
      <c r="L111" s="35" t="s">
        <v>24</v>
      </c>
      <c r="M111" s="36"/>
      <c r="N111" s="36"/>
      <c r="O111" s="37"/>
      <c r="P111" s="9"/>
      <c r="Q111" s="9"/>
      <c r="R111" s="40"/>
      <c r="S111" s="40"/>
      <c r="T111" s="34"/>
      <c r="U111" s="9"/>
      <c r="V111" s="9"/>
      <c r="W111" s="9"/>
    </row>
    <row r="112" spans="1:23">
      <c r="A112" s="38"/>
      <c r="B112" s="85" t="s">
        <v>861</v>
      </c>
      <c r="C112" s="21"/>
      <c r="D112" s="85" t="s">
        <v>271</v>
      </c>
      <c r="E112" s="9" t="s">
        <v>41</v>
      </c>
      <c r="F112" s="46" t="s">
        <v>10</v>
      </c>
      <c r="G112" s="9" t="s">
        <v>668</v>
      </c>
      <c r="H112" s="9"/>
      <c r="I112" s="9" t="s">
        <v>91</v>
      </c>
      <c r="J112" s="9" t="s">
        <v>92</v>
      </c>
      <c r="K112" s="34"/>
      <c r="L112" s="35" t="s">
        <v>24</v>
      </c>
      <c r="M112" s="36">
        <v>41219</v>
      </c>
      <c r="N112" s="36"/>
      <c r="O112" s="37"/>
      <c r="P112" s="9"/>
      <c r="Q112" s="9"/>
      <c r="R112" s="40"/>
      <c r="S112" s="40"/>
      <c r="T112" s="34"/>
      <c r="U112" s="9"/>
      <c r="V112" s="9"/>
      <c r="W112" s="9"/>
    </row>
    <row r="113" spans="1:23">
      <c r="A113" s="9"/>
      <c r="B113" s="9" t="s">
        <v>355</v>
      </c>
      <c r="C113" s="9" t="s">
        <v>357</v>
      </c>
      <c r="D113" s="9" t="s">
        <v>356</v>
      </c>
      <c r="E113" s="9" t="s">
        <v>41</v>
      </c>
      <c r="F113" s="46" t="s">
        <v>10</v>
      </c>
      <c r="G113" s="9" t="s">
        <v>358</v>
      </c>
      <c r="H113" s="9"/>
      <c r="I113" s="9" t="s">
        <v>77</v>
      </c>
      <c r="J113" s="9" t="s">
        <v>250</v>
      </c>
      <c r="K113" s="34" t="s">
        <v>327</v>
      </c>
      <c r="L113" s="35" t="s">
        <v>24</v>
      </c>
      <c r="M113" s="36">
        <v>40974</v>
      </c>
      <c r="N113" s="36"/>
      <c r="O113" s="37">
        <f t="shared" ca="1" si="2"/>
        <v>4.4285829718417071</v>
      </c>
      <c r="P113" s="9" t="s">
        <v>108</v>
      </c>
      <c r="Q113" s="9"/>
      <c r="R113" s="40"/>
      <c r="S113" s="40">
        <v>2500</v>
      </c>
      <c r="T113" s="34"/>
      <c r="U113" s="9" t="s">
        <v>355</v>
      </c>
      <c r="V113" s="9" t="s">
        <v>16</v>
      </c>
      <c r="W113" s="9" t="s">
        <v>26</v>
      </c>
    </row>
    <row r="114" spans="1:23">
      <c r="A114" s="9"/>
      <c r="B114" s="9" t="s">
        <v>372</v>
      </c>
      <c r="C114" s="9" t="s">
        <v>373</v>
      </c>
      <c r="D114" s="9" t="s">
        <v>40</v>
      </c>
      <c r="E114" s="9" t="s">
        <v>41</v>
      </c>
      <c r="F114" s="46" t="s">
        <v>10</v>
      </c>
      <c r="G114" s="9" t="s">
        <v>358</v>
      </c>
      <c r="H114" s="9"/>
      <c r="I114" s="9" t="s">
        <v>50</v>
      </c>
      <c r="J114" s="9" t="s">
        <v>59</v>
      </c>
      <c r="K114" s="34" t="s">
        <v>374</v>
      </c>
      <c r="L114" s="35" t="s">
        <v>24</v>
      </c>
      <c r="M114" s="36">
        <v>40994</v>
      </c>
      <c r="N114" s="36"/>
      <c r="O114" s="37">
        <f t="shared" ca="1" si="2"/>
        <v>4.3737884512937617</v>
      </c>
      <c r="P114" s="9" t="s">
        <v>108</v>
      </c>
      <c r="Q114" s="9"/>
      <c r="R114" s="40"/>
      <c r="S114" s="40">
        <v>1500</v>
      </c>
      <c r="T114" s="34"/>
      <c r="U114" s="9" t="s">
        <v>372</v>
      </c>
      <c r="V114" s="9" t="s">
        <v>16</v>
      </c>
      <c r="W114" s="9" t="s">
        <v>26</v>
      </c>
    </row>
    <row r="115" spans="1:23">
      <c r="A115" s="9"/>
      <c r="B115" s="21" t="s">
        <v>383</v>
      </c>
      <c r="C115" s="9" t="s">
        <v>384</v>
      </c>
      <c r="D115" s="9" t="s">
        <v>40</v>
      </c>
      <c r="E115" s="9" t="s">
        <v>41</v>
      </c>
      <c r="F115" s="46" t="s">
        <v>10</v>
      </c>
      <c r="G115" s="9" t="s">
        <v>11</v>
      </c>
      <c r="H115" s="9"/>
      <c r="I115" s="9" t="s">
        <v>77</v>
      </c>
      <c r="J115" s="9" t="s">
        <v>59</v>
      </c>
      <c r="K115" s="34" t="s">
        <v>385</v>
      </c>
      <c r="L115" s="35" t="s">
        <v>24</v>
      </c>
      <c r="M115" s="36">
        <v>40994</v>
      </c>
      <c r="N115" s="36"/>
      <c r="O115" s="37">
        <f t="shared" ca="1" si="2"/>
        <v>4.3737884512937617</v>
      </c>
      <c r="P115" s="9" t="s">
        <v>108</v>
      </c>
      <c r="Q115" s="9"/>
      <c r="R115" s="40"/>
      <c r="S115" s="40">
        <v>2500</v>
      </c>
      <c r="T115" s="34" t="s">
        <v>742</v>
      </c>
      <c r="U115" s="9" t="s">
        <v>383</v>
      </c>
      <c r="V115" s="9" t="s">
        <v>16</v>
      </c>
      <c r="W115" s="9" t="s">
        <v>14</v>
      </c>
    </row>
    <row r="116" spans="1:23">
      <c r="A116" s="9"/>
      <c r="B116" s="9" t="s">
        <v>470</v>
      </c>
      <c r="C116" s="9" t="s">
        <v>471</v>
      </c>
      <c r="D116" s="9" t="s">
        <v>40</v>
      </c>
      <c r="E116" s="9" t="s">
        <v>41</v>
      </c>
      <c r="F116" s="46" t="s">
        <v>10</v>
      </c>
      <c r="G116" s="9" t="s">
        <v>358</v>
      </c>
      <c r="H116" s="9"/>
      <c r="I116" s="9" t="s">
        <v>77</v>
      </c>
      <c r="J116" s="9" t="s">
        <v>59</v>
      </c>
      <c r="K116" s="34" t="s">
        <v>472</v>
      </c>
      <c r="L116" s="35" t="s">
        <v>24</v>
      </c>
      <c r="M116" s="36">
        <v>41228</v>
      </c>
      <c r="N116" s="36"/>
      <c r="O116" s="37">
        <f t="shared" ca="1" si="2"/>
        <v>3.7326925608828025</v>
      </c>
      <c r="P116" s="9" t="s">
        <v>108</v>
      </c>
      <c r="Q116" s="9"/>
      <c r="R116" s="40"/>
      <c r="S116" s="40">
        <v>2500</v>
      </c>
      <c r="T116" s="34"/>
      <c r="U116" s="9" t="s">
        <v>470</v>
      </c>
      <c r="V116" s="9" t="s">
        <v>16</v>
      </c>
      <c r="W116" s="9" t="s">
        <v>26</v>
      </c>
    </row>
    <row r="117" spans="1:23">
      <c r="A117" s="9"/>
      <c r="B117" s="9" t="s">
        <v>473</v>
      </c>
      <c r="C117" s="9" t="s">
        <v>474</v>
      </c>
      <c r="D117" s="9" t="s">
        <v>40</v>
      </c>
      <c r="E117" s="9" t="s">
        <v>41</v>
      </c>
      <c r="F117" s="46" t="s">
        <v>10</v>
      </c>
      <c r="G117" s="9" t="s">
        <v>358</v>
      </c>
      <c r="H117" s="9"/>
      <c r="I117" s="9" t="s">
        <v>50</v>
      </c>
      <c r="J117" s="9" t="s">
        <v>59</v>
      </c>
      <c r="K117" s="34" t="s">
        <v>475</v>
      </c>
      <c r="L117" s="35" t="s">
        <v>24</v>
      </c>
      <c r="M117" s="36">
        <v>41228</v>
      </c>
      <c r="N117" s="36"/>
      <c r="O117" s="37">
        <f t="shared" ca="1" si="2"/>
        <v>3.7326925608828025</v>
      </c>
      <c r="P117" s="9" t="s">
        <v>108</v>
      </c>
      <c r="Q117" s="9"/>
      <c r="R117" s="40"/>
      <c r="S117" s="40">
        <v>1500</v>
      </c>
      <c r="T117" s="34"/>
      <c r="U117" s="9" t="s">
        <v>473</v>
      </c>
      <c r="V117" s="9" t="s">
        <v>16</v>
      </c>
      <c r="W117" s="9" t="s">
        <v>26</v>
      </c>
    </row>
    <row r="118" spans="1:23">
      <c r="A118" s="9"/>
      <c r="B118" s="9" t="s">
        <v>872</v>
      </c>
      <c r="C118" s="22"/>
      <c r="D118" s="9" t="s">
        <v>40</v>
      </c>
      <c r="E118" s="9" t="s">
        <v>41</v>
      </c>
      <c r="F118" s="46" t="s">
        <v>10</v>
      </c>
      <c r="G118" s="9" t="s">
        <v>358</v>
      </c>
      <c r="H118" s="9"/>
      <c r="I118" s="9" t="s">
        <v>91</v>
      </c>
      <c r="J118" s="9" t="s">
        <v>92</v>
      </c>
      <c r="K118" s="34"/>
      <c r="L118" s="35"/>
      <c r="M118" s="36"/>
      <c r="N118" s="36"/>
      <c r="O118" s="37"/>
      <c r="P118" s="9"/>
      <c r="Q118" s="9"/>
      <c r="R118" s="40"/>
      <c r="S118" s="40"/>
      <c r="T118" s="34"/>
      <c r="U118" s="9"/>
      <c r="V118" s="9"/>
      <c r="W118" s="9"/>
    </row>
    <row r="119" spans="1:23">
      <c r="A119" s="9"/>
      <c r="B119" s="9" t="s">
        <v>873</v>
      </c>
      <c r="C119" s="22"/>
      <c r="D119" s="9" t="s">
        <v>40</v>
      </c>
      <c r="E119" s="9" t="s">
        <v>41</v>
      </c>
      <c r="F119" s="46" t="s">
        <v>10</v>
      </c>
      <c r="G119" s="9" t="s">
        <v>358</v>
      </c>
      <c r="H119" s="9"/>
      <c r="I119" s="9" t="s">
        <v>91</v>
      </c>
      <c r="J119" s="9" t="s">
        <v>92</v>
      </c>
      <c r="K119" s="34"/>
      <c r="L119" s="35"/>
      <c r="M119" s="36"/>
      <c r="N119" s="36"/>
      <c r="O119" s="37"/>
      <c r="P119" s="9"/>
      <c r="Q119" s="9"/>
      <c r="R119" s="40"/>
      <c r="S119" s="40"/>
      <c r="T119" s="34"/>
      <c r="U119" s="9"/>
      <c r="V119" s="9"/>
      <c r="W119" s="9"/>
    </row>
    <row r="120" spans="1:23">
      <c r="A120" s="9"/>
      <c r="B120" s="9" t="s">
        <v>515</v>
      </c>
      <c r="C120" s="9" t="s">
        <v>516</v>
      </c>
      <c r="D120" s="9" t="s">
        <v>266</v>
      </c>
      <c r="E120" s="9" t="s">
        <v>41</v>
      </c>
      <c r="F120" s="46" t="s">
        <v>10</v>
      </c>
      <c r="G120" s="9" t="s">
        <v>518</v>
      </c>
      <c r="H120" s="9"/>
      <c r="I120" s="9" t="s">
        <v>22</v>
      </c>
      <c r="J120" s="9" t="s">
        <v>242</v>
      </c>
      <c r="K120" s="34" t="s">
        <v>517</v>
      </c>
      <c r="L120" s="35" t="s">
        <v>24</v>
      </c>
      <c r="M120" s="36">
        <v>41292</v>
      </c>
      <c r="N120" s="36"/>
      <c r="O120" s="37">
        <f t="shared" ca="1" si="2"/>
        <v>3.5573500951293782</v>
      </c>
      <c r="P120" s="9" t="s">
        <v>108</v>
      </c>
      <c r="Q120" s="9"/>
      <c r="R120" s="40"/>
      <c r="S120" s="40">
        <v>2000</v>
      </c>
      <c r="T120" s="34"/>
      <c r="U120" s="9" t="s">
        <v>515</v>
      </c>
      <c r="V120" s="9" t="s">
        <v>16</v>
      </c>
      <c r="W120" s="9" t="s">
        <v>26</v>
      </c>
    </row>
    <row r="121" spans="1:23">
      <c r="A121" s="9"/>
      <c r="B121" s="47" t="s">
        <v>218</v>
      </c>
      <c r="C121" s="47" t="s">
        <v>219</v>
      </c>
      <c r="D121" s="9" t="s">
        <v>266</v>
      </c>
      <c r="E121" s="9" t="s">
        <v>41</v>
      </c>
      <c r="F121" s="46" t="s">
        <v>10</v>
      </c>
      <c r="G121" s="47" t="s">
        <v>916</v>
      </c>
      <c r="H121" s="47"/>
      <c r="I121" s="47" t="s">
        <v>50</v>
      </c>
      <c r="J121" s="47" t="s">
        <v>71</v>
      </c>
      <c r="K121" s="68" t="s">
        <v>220</v>
      </c>
      <c r="L121" s="35" t="s">
        <v>24</v>
      </c>
      <c r="M121" s="69">
        <v>40418</v>
      </c>
      <c r="N121" s="69"/>
      <c r="O121" s="86">
        <f ca="1">(NOW()-M121)/365</f>
        <v>5.9518706430745834</v>
      </c>
      <c r="P121" s="9"/>
      <c r="Q121" s="9"/>
      <c r="R121" s="40"/>
      <c r="S121" s="40"/>
      <c r="T121" s="34" t="s">
        <v>915</v>
      </c>
      <c r="U121" s="9" t="s">
        <v>218</v>
      </c>
      <c r="V121" s="9" t="s">
        <v>68</v>
      </c>
      <c r="W121" s="9" t="s">
        <v>26</v>
      </c>
    </row>
    <row r="122" spans="1:23">
      <c r="A122" s="9"/>
      <c r="B122" s="63" t="s">
        <v>865</v>
      </c>
      <c r="C122" s="63" t="s">
        <v>866</v>
      </c>
      <c r="D122" s="9" t="s">
        <v>266</v>
      </c>
      <c r="E122" s="9" t="s">
        <v>41</v>
      </c>
      <c r="F122" s="46" t="s">
        <v>10</v>
      </c>
      <c r="G122" s="9" t="s">
        <v>518</v>
      </c>
      <c r="H122" s="9"/>
      <c r="I122" s="9" t="s">
        <v>396</v>
      </c>
      <c r="J122" s="9" t="s">
        <v>51</v>
      </c>
      <c r="K122" s="70" t="s">
        <v>867</v>
      </c>
      <c r="L122" s="35" t="s">
        <v>24</v>
      </c>
      <c r="M122" s="36"/>
      <c r="N122" s="36"/>
      <c r="O122" s="37"/>
      <c r="P122" s="9"/>
      <c r="Q122" s="9"/>
      <c r="R122" s="40"/>
      <c r="S122" s="40"/>
      <c r="T122" s="34"/>
      <c r="U122" s="9"/>
      <c r="V122" s="9"/>
      <c r="W122" s="9"/>
    </row>
    <row r="123" spans="1:23">
      <c r="A123" s="9"/>
      <c r="B123" s="9"/>
      <c r="C123" s="9"/>
      <c r="D123" s="9" t="s">
        <v>266</v>
      </c>
      <c r="E123" s="9" t="s">
        <v>41</v>
      </c>
      <c r="F123" s="46" t="s">
        <v>10</v>
      </c>
      <c r="G123" s="9" t="s">
        <v>338</v>
      </c>
      <c r="H123" s="9"/>
      <c r="I123" s="9" t="s">
        <v>868</v>
      </c>
      <c r="J123" s="9"/>
      <c r="K123" s="34"/>
      <c r="L123" s="35" t="s">
        <v>24</v>
      </c>
      <c r="M123" s="36"/>
      <c r="N123" s="36"/>
      <c r="O123" s="37"/>
      <c r="P123" s="9"/>
      <c r="Q123" s="9"/>
      <c r="R123" s="40"/>
      <c r="S123" s="40"/>
      <c r="T123" s="34"/>
      <c r="U123" s="9"/>
      <c r="V123" s="9"/>
      <c r="W123" s="9"/>
    </row>
    <row r="124" spans="1:23" ht="25.5">
      <c r="A124" s="9"/>
      <c r="B124" s="82" t="s">
        <v>869</v>
      </c>
      <c r="C124" s="82" t="s">
        <v>870</v>
      </c>
      <c r="D124" s="87" t="s">
        <v>871</v>
      </c>
      <c r="E124" s="9" t="s">
        <v>41</v>
      </c>
      <c r="F124" s="46" t="s">
        <v>10</v>
      </c>
      <c r="G124" s="87" t="s">
        <v>871</v>
      </c>
      <c r="H124" s="87"/>
      <c r="I124" s="9" t="s">
        <v>22</v>
      </c>
      <c r="J124" s="9" t="s">
        <v>137</v>
      </c>
      <c r="K124" s="88" t="s">
        <v>672</v>
      </c>
      <c r="L124" s="35" t="s">
        <v>24</v>
      </c>
      <c r="M124" s="36"/>
      <c r="N124" s="36"/>
      <c r="O124" s="37"/>
      <c r="P124" s="9"/>
      <c r="Q124" s="9"/>
      <c r="R124" s="40"/>
      <c r="S124" s="40"/>
      <c r="T124" s="34"/>
      <c r="U124" s="9"/>
      <c r="V124" s="9"/>
      <c r="W124" s="9"/>
    </row>
    <row r="125" spans="1:23">
      <c r="A125" s="9"/>
      <c r="B125" s="9" t="s">
        <v>556</v>
      </c>
      <c r="C125" s="9" t="s">
        <v>558</v>
      </c>
      <c r="D125" s="9" t="s">
        <v>557</v>
      </c>
      <c r="E125" s="9" t="s">
        <v>41</v>
      </c>
      <c r="F125" s="46" t="s">
        <v>10</v>
      </c>
      <c r="G125" s="9" t="s">
        <v>560</v>
      </c>
      <c r="H125" s="9"/>
      <c r="I125" s="9" t="s">
        <v>22</v>
      </c>
      <c r="J125" s="9" t="s">
        <v>242</v>
      </c>
      <c r="K125" s="34" t="s">
        <v>559</v>
      </c>
      <c r="L125" s="35" t="s">
        <v>24</v>
      </c>
      <c r="M125" s="36">
        <v>41326</v>
      </c>
      <c r="N125" s="36"/>
      <c r="O125" s="37">
        <f t="shared" ca="1" si="2"/>
        <v>3.464199410197871</v>
      </c>
      <c r="P125" s="9" t="s">
        <v>108</v>
      </c>
      <c r="Q125" s="9"/>
      <c r="R125" s="40"/>
      <c r="S125" s="40">
        <v>2000</v>
      </c>
      <c r="T125" s="34"/>
      <c r="U125" s="9" t="s">
        <v>556</v>
      </c>
      <c r="V125" s="9" t="s">
        <v>68</v>
      </c>
      <c r="W125" s="9" t="s">
        <v>26</v>
      </c>
    </row>
    <row r="126" spans="1:23">
      <c r="A126" s="9"/>
      <c r="B126" s="9" t="s">
        <v>653</v>
      </c>
      <c r="C126" s="9" t="s">
        <v>655</v>
      </c>
      <c r="D126" s="9" t="s">
        <v>380</v>
      </c>
      <c r="E126" s="9" t="s">
        <v>41</v>
      </c>
      <c r="F126" s="46" t="s">
        <v>10</v>
      </c>
      <c r="G126" s="9" t="s">
        <v>657</v>
      </c>
      <c r="H126" s="9"/>
      <c r="I126" s="9" t="s">
        <v>22</v>
      </c>
      <c r="J126" s="9" t="s">
        <v>654</v>
      </c>
      <c r="K126" s="34" t="s">
        <v>656</v>
      </c>
      <c r="L126" s="35" t="s">
        <v>24</v>
      </c>
      <c r="M126" s="36">
        <v>41577</v>
      </c>
      <c r="N126" s="36"/>
      <c r="O126" s="37">
        <f ca="1">(NOW()-M126)/365</f>
        <v>2.776528177321159</v>
      </c>
      <c r="P126" s="9" t="s">
        <v>108</v>
      </c>
      <c r="Q126" s="9"/>
      <c r="R126" s="40"/>
      <c r="S126" s="40">
        <v>2000</v>
      </c>
      <c r="T126" s="34"/>
      <c r="U126" s="9" t="s">
        <v>653</v>
      </c>
      <c r="V126" s="9" t="s">
        <v>68</v>
      </c>
      <c r="W126" s="9" t="s">
        <v>26</v>
      </c>
    </row>
    <row r="127" spans="1:23">
      <c r="A127" s="9"/>
      <c r="B127" s="9" t="s">
        <v>379</v>
      </c>
      <c r="C127" s="9" t="s">
        <v>381</v>
      </c>
      <c r="D127" s="9" t="s">
        <v>380</v>
      </c>
      <c r="E127" s="9" t="s">
        <v>41</v>
      </c>
      <c r="F127" s="46" t="s">
        <v>10</v>
      </c>
      <c r="G127" s="9" t="s">
        <v>657</v>
      </c>
      <c r="H127" s="9"/>
      <c r="I127" s="9" t="s">
        <v>50</v>
      </c>
      <c r="J127" s="9" t="s">
        <v>59</v>
      </c>
      <c r="K127" s="34" t="s">
        <v>382</v>
      </c>
      <c r="L127" s="35" t="s">
        <v>24</v>
      </c>
      <c r="M127" s="36">
        <v>40994</v>
      </c>
      <c r="N127" s="36"/>
      <c r="O127" s="37">
        <f ca="1">(NOW()-M127)/365</f>
        <v>4.3737884512937617</v>
      </c>
      <c r="P127" s="9" t="s">
        <v>108</v>
      </c>
      <c r="Q127" s="9"/>
      <c r="R127" s="40"/>
      <c r="S127" s="40">
        <v>1500</v>
      </c>
      <c r="T127" s="34"/>
      <c r="U127" s="9" t="s">
        <v>379</v>
      </c>
      <c r="V127" s="9" t="s">
        <v>68</v>
      </c>
      <c r="W127" s="9" t="s">
        <v>26</v>
      </c>
    </row>
    <row r="128" spans="1:23">
      <c r="A128" s="9"/>
      <c r="B128" s="9" t="s">
        <v>626</v>
      </c>
      <c r="C128" s="9" t="s">
        <v>628</v>
      </c>
      <c r="D128" s="9" t="s">
        <v>627</v>
      </c>
      <c r="E128" s="9" t="s">
        <v>41</v>
      </c>
      <c r="F128" s="46" t="s">
        <v>10</v>
      </c>
      <c r="G128" s="9" t="s">
        <v>630</v>
      </c>
      <c r="H128" s="9"/>
      <c r="I128" s="9" t="s">
        <v>77</v>
      </c>
      <c r="J128" s="9" t="s">
        <v>59</v>
      </c>
      <c r="K128" s="34" t="s">
        <v>629</v>
      </c>
      <c r="L128" s="35" t="s">
        <v>24</v>
      </c>
      <c r="M128" s="36">
        <v>41472</v>
      </c>
      <c r="N128" s="36"/>
      <c r="O128" s="37">
        <f t="shared" ca="1" si="2"/>
        <v>3.0641994101978711</v>
      </c>
      <c r="P128" s="9" t="s">
        <v>108</v>
      </c>
      <c r="Q128" s="9"/>
      <c r="R128" s="40"/>
      <c r="S128" s="40">
        <v>2000</v>
      </c>
      <c r="T128" s="34"/>
      <c r="U128" s="9" t="s">
        <v>626</v>
      </c>
      <c r="V128" s="9" t="s">
        <v>68</v>
      </c>
      <c r="W128" s="9" t="s">
        <v>26</v>
      </c>
    </row>
    <row r="129" spans="1:23">
      <c r="A129" s="9"/>
      <c r="B129" s="9" t="s">
        <v>646</v>
      </c>
      <c r="C129" s="9" t="s">
        <v>647</v>
      </c>
      <c r="D129" s="9" t="s">
        <v>169</v>
      </c>
      <c r="E129" s="9" t="s">
        <v>41</v>
      </c>
      <c r="F129" s="46" t="s">
        <v>10</v>
      </c>
      <c r="G129" s="9" t="s">
        <v>173</v>
      </c>
      <c r="H129" s="9"/>
      <c r="I129" s="9" t="s">
        <v>77</v>
      </c>
      <c r="J129" s="9" t="s">
        <v>59</v>
      </c>
      <c r="K129" s="34" t="s">
        <v>648</v>
      </c>
      <c r="L129" s="35" t="s">
        <v>24</v>
      </c>
      <c r="M129" s="36">
        <v>41494</v>
      </c>
      <c r="N129" s="36"/>
      <c r="O129" s="37">
        <f t="shared" ca="1" si="2"/>
        <v>3.0039254375951314</v>
      </c>
      <c r="P129" s="9" t="s">
        <v>108</v>
      </c>
      <c r="Q129" s="9"/>
      <c r="R129" s="40"/>
      <c r="S129" s="40">
        <v>2000</v>
      </c>
      <c r="T129" s="34"/>
      <c r="U129" s="9" t="s">
        <v>646</v>
      </c>
      <c r="V129" s="9" t="s">
        <v>16</v>
      </c>
      <c r="W129" s="9" t="s">
        <v>26</v>
      </c>
    </row>
    <row r="130" spans="1:23">
      <c r="A130" s="9"/>
      <c r="B130" s="66" t="s">
        <v>168</v>
      </c>
      <c r="C130" s="9" t="s">
        <v>171</v>
      </c>
      <c r="D130" s="66" t="s">
        <v>169</v>
      </c>
      <c r="E130" s="9" t="s">
        <v>41</v>
      </c>
      <c r="F130" s="46" t="s">
        <v>10</v>
      </c>
      <c r="G130" s="9" t="s">
        <v>173</v>
      </c>
      <c r="H130" s="9"/>
      <c r="I130" s="9" t="s">
        <v>22</v>
      </c>
      <c r="J130" s="9" t="s">
        <v>158</v>
      </c>
      <c r="K130" s="34" t="s">
        <v>172</v>
      </c>
      <c r="L130" s="35" t="s">
        <v>24</v>
      </c>
      <c r="M130" s="36">
        <v>40269</v>
      </c>
      <c r="N130" s="36"/>
      <c r="O130" s="37">
        <f ca="1">(NOW()-M130)/365</f>
        <v>6.3600898211567758</v>
      </c>
      <c r="P130" s="9"/>
      <c r="Q130" s="9"/>
      <c r="R130" s="40"/>
      <c r="S130" s="40"/>
      <c r="T130" s="34" t="s">
        <v>170</v>
      </c>
      <c r="U130" s="9" t="s">
        <v>168</v>
      </c>
      <c r="V130" s="9" t="s">
        <v>16</v>
      </c>
      <c r="W130" s="9" t="s">
        <v>26</v>
      </c>
    </row>
    <row r="131" spans="1:23">
      <c r="A131" s="9"/>
      <c r="B131" s="9" t="s">
        <v>719</v>
      </c>
      <c r="C131" s="9"/>
      <c r="D131" s="66" t="s">
        <v>864</v>
      </c>
      <c r="E131" s="9" t="s">
        <v>41</v>
      </c>
      <c r="F131" s="46" t="s">
        <v>10</v>
      </c>
      <c r="G131" s="9" t="s">
        <v>612</v>
      </c>
      <c r="H131" s="9"/>
      <c r="I131" s="9" t="s">
        <v>91</v>
      </c>
      <c r="J131" s="9" t="s">
        <v>92</v>
      </c>
      <c r="K131" s="34"/>
      <c r="L131" s="35" t="s">
        <v>24</v>
      </c>
      <c r="M131" s="36"/>
      <c r="N131" s="36"/>
      <c r="O131" s="37"/>
      <c r="P131" s="9"/>
      <c r="Q131" s="9"/>
      <c r="R131" s="40"/>
      <c r="S131" s="40"/>
      <c r="T131" s="34"/>
      <c r="U131" s="9"/>
      <c r="V131" s="9"/>
      <c r="W131" s="9"/>
    </row>
    <row r="132" spans="1:23">
      <c r="A132" s="9"/>
      <c r="B132" s="9" t="s">
        <v>649</v>
      </c>
      <c r="C132" s="9" t="s">
        <v>650</v>
      </c>
      <c r="D132" s="9" t="s">
        <v>141</v>
      </c>
      <c r="E132" s="9" t="s">
        <v>41</v>
      </c>
      <c r="F132" s="46" t="s">
        <v>10</v>
      </c>
      <c r="G132" s="9" t="s">
        <v>652</v>
      </c>
      <c r="H132" s="9"/>
      <c r="I132" s="9" t="s">
        <v>77</v>
      </c>
      <c r="J132" s="9" t="s">
        <v>59</v>
      </c>
      <c r="K132" s="34" t="s">
        <v>651</v>
      </c>
      <c r="L132" s="35" t="s">
        <v>24</v>
      </c>
      <c r="M132" s="36">
        <v>41577</v>
      </c>
      <c r="N132" s="36"/>
      <c r="O132" s="37">
        <f t="shared" ca="1" si="2"/>
        <v>2.776528177321159</v>
      </c>
      <c r="P132" s="9" t="s">
        <v>108</v>
      </c>
      <c r="Q132" s="9"/>
      <c r="R132" s="40"/>
      <c r="S132" s="40">
        <v>2000</v>
      </c>
      <c r="T132" s="34"/>
      <c r="U132" s="9" t="s">
        <v>649</v>
      </c>
      <c r="V132" s="9" t="s">
        <v>68</v>
      </c>
      <c r="W132" s="9" t="s">
        <v>26</v>
      </c>
    </row>
    <row r="133" spans="1:23">
      <c r="A133" s="9"/>
      <c r="B133" s="9" t="s">
        <v>863</v>
      </c>
      <c r="C133" s="9"/>
      <c r="D133" s="66" t="s">
        <v>864</v>
      </c>
      <c r="E133" s="9" t="s">
        <v>41</v>
      </c>
      <c r="F133" s="46" t="s">
        <v>10</v>
      </c>
      <c r="G133" s="9" t="s">
        <v>612</v>
      </c>
      <c r="H133" s="9"/>
      <c r="I133" s="9" t="s">
        <v>91</v>
      </c>
      <c r="J133" s="9" t="s">
        <v>92</v>
      </c>
      <c r="K133" s="34"/>
      <c r="L133" s="35" t="s">
        <v>24</v>
      </c>
      <c r="M133" s="36">
        <v>41332</v>
      </c>
      <c r="N133" s="36"/>
      <c r="O133" s="37"/>
      <c r="P133" s="9"/>
      <c r="Q133" s="9"/>
      <c r="R133" s="40"/>
      <c r="S133" s="40"/>
      <c r="T133" s="34"/>
      <c r="U133" s="9"/>
      <c r="V133" s="9"/>
      <c r="W133" s="9"/>
    </row>
    <row r="134" spans="1:23">
      <c r="A134" s="9"/>
      <c r="B134" s="9" t="s">
        <v>658</v>
      </c>
      <c r="C134" s="9" t="s">
        <v>659</v>
      </c>
      <c r="D134" s="9" t="s">
        <v>40</v>
      </c>
      <c r="E134" s="9" t="s">
        <v>41</v>
      </c>
      <c r="F134" s="46" t="s">
        <v>10</v>
      </c>
      <c r="G134" s="9" t="s">
        <v>661</v>
      </c>
      <c r="H134" s="9"/>
      <c r="I134" s="9" t="s">
        <v>77</v>
      </c>
      <c r="J134" s="9" t="s">
        <v>59</v>
      </c>
      <c r="K134" s="34" t="s">
        <v>660</v>
      </c>
      <c r="L134" s="35" t="s">
        <v>24</v>
      </c>
      <c r="M134" s="36">
        <v>41610</v>
      </c>
      <c r="N134" s="36"/>
      <c r="O134" s="37">
        <f t="shared" ca="1" si="2"/>
        <v>2.6861172184170492</v>
      </c>
      <c r="P134" s="9" t="s">
        <v>108</v>
      </c>
      <c r="Q134" s="9"/>
      <c r="R134" s="40"/>
      <c r="S134" s="40">
        <v>1500</v>
      </c>
      <c r="T134" s="34"/>
      <c r="U134" s="9" t="s">
        <v>658</v>
      </c>
      <c r="V134" s="9" t="s">
        <v>16</v>
      </c>
      <c r="W134" s="9" t="s">
        <v>26</v>
      </c>
    </row>
    <row r="135" spans="1:23">
      <c r="A135" s="9"/>
      <c r="B135" s="9" t="s">
        <v>662</v>
      </c>
      <c r="C135" s="9" t="s">
        <v>663</v>
      </c>
      <c r="D135" s="9" t="s">
        <v>40</v>
      </c>
      <c r="E135" s="9" t="s">
        <v>41</v>
      </c>
      <c r="F135" s="46" t="s">
        <v>10</v>
      </c>
      <c r="G135" s="9" t="s">
        <v>358</v>
      </c>
      <c r="H135" s="9"/>
      <c r="I135" s="9" t="s">
        <v>77</v>
      </c>
      <c r="J135" s="9" t="s">
        <v>59</v>
      </c>
      <c r="K135" s="34" t="s">
        <v>664</v>
      </c>
      <c r="L135" s="35" t="s">
        <v>24</v>
      </c>
      <c r="M135" s="36">
        <v>41610</v>
      </c>
      <c r="N135" s="36"/>
      <c r="O135" s="37">
        <f t="shared" ca="1" si="2"/>
        <v>2.6861172184170492</v>
      </c>
      <c r="P135" s="9" t="s">
        <v>108</v>
      </c>
      <c r="Q135" s="9"/>
      <c r="R135" s="40"/>
      <c r="S135" s="40">
        <v>1000</v>
      </c>
      <c r="T135" s="34"/>
      <c r="U135" s="9" t="s">
        <v>662</v>
      </c>
      <c r="V135" s="9" t="s">
        <v>16</v>
      </c>
      <c r="W135" s="9" t="s">
        <v>26</v>
      </c>
    </row>
    <row r="136" spans="1:23">
      <c r="A136" s="9"/>
      <c r="B136" s="9" t="s">
        <v>665</v>
      </c>
      <c r="C136" s="9" t="s">
        <v>666</v>
      </c>
      <c r="D136" s="9" t="s">
        <v>40</v>
      </c>
      <c r="E136" s="9" t="s">
        <v>41</v>
      </c>
      <c r="F136" s="46" t="s">
        <v>10</v>
      </c>
      <c r="G136" s="9" t="s">
        <v>668</v>
      </c>
      <c r="H136" s="9"/>
      <c r="I136" s="9" t="s">
        <v>77</v>
      </c>
      <c r="J136" s="9" t="s">
        <v>59</v>
      </c>
      <c r="K136" s="34" t="s">
        <v>667</v>
      </c>
      <c r="L136" s="35" t="s">
        <v>24</v>
      </c>
      <c r="M136" s="36">
        <v>41610</v>
      </c>
      <c r="N136" s="36"/>
      <c r="O136" s="37">
        <f t="shared" ca="1" si="2"/>
        <v>2.6861172184170492</v>
      </c>
      <c r="P136" s="9" t="s">
        <v>108</v>
      </c>
      <c r="Q136" s="9"/>
      <c r="R136" s="40"/>
      <c r="S136" s="40">
        <v>1000</v>
      </c>
      <c r="T136" s="34"/>
      <c r="U136" s="9" t="s">
        <v>665</v>
      </c>
      <c r="V136" s="9" t="s">
        <v>16</v>
      </c>
      <c r="W136" s="9" t="s">
        <v>26</v>
      </c>
    </row>
    <row r="137" spans="1:23">
      <c r="A137" s="9"/>
      <c r="B137" s="9" t="s">
        <v>39</v>
      </c>
      <c r="C137" s="9" t="s">
        <v>42</v>
      </c>
      <c r="D137" s="9" t="s">
        <v>40</v>
      </c>
      <c r="E137" s="9" t="s">
        <v>41</v>
      </c>
      <c r="F137" s="46" t="s">
        <v>10</v>
      </c>
      <c r="G137" s="9" t="s">
        <v>44</v>
      </c>
      <c r="H137" s="9"/>
      <c r="I137" s="9" t="s">
        <v>22</v>
      </c>
      <c r="J137" s="9" t="s">
        <v>23</v>
      </c>
      <c r="K137" s="34" t="s">
        <v>43</v>
      </c>
      <c r="L137" s="35" t="s">
        <v>24</v>
      </c>
      <c r="M137" s="36">
        <v>38638</v>
      </c>
      <c r="N137" s="36"/>
      <c r="O137" s="37">
        <f ca="1">(NOW()-M137)/365</f>
        <v>10.828582971841707</v>
      </c>
      <c r="P137" s="9"/>
      <c r="Q137" s="9"/>
      <c r="R137" s="40"/>
      <c r="S137" s="40"/>
      <c r="T137" s="34"/>
      <c r="U137" s="9" t="s">
        <v>39</v>
      </c>
      <c r="V137" s="9" t="s">
        <v>16</v>
      </c>
      <c r="W137" s="9" t="s">
        <v>26</v>
      </c>
    </row>
    <row r="138" spans="1:23">
      <c r="A138" s="9"/>
      <c r="B138" s="9" t="s">
        <v>225</v>
      </c>
      <c r="C138" s="9" t="s">
        <v>226</v>
      </c>
      <c r="D138" s="9" t="s">
        <v>722</v>
      </c>
      <c r="E138" s="9" t="s">
        <v>64</v>
      </c>
      <c r="F138" s="46" t="s">
        <v>10</v>
      </c>
      <c r="G138" s="9" t="s">
        <v>228</v>
      </c>
      <c r="H138" s="9"/>
      <c r="I138" s="9" t="s">
        <v>22</v>
      </c>
      <c r="J138" s="9" t="s">
        <v>158</v>
      </c>
      <c r="K138" s="34" t="s">
        <v>227</v>
      </c>
      <c r="L138" s="35" t="s">
        <v>24</v>
      </c>
      <c r="M138" s="36">
        <v>40448</v>
      </c>
      <c r="N138" s="36"/>
      <c r="O138" s="37">
        <f t="shared" ca="1" si="2"/>
        <v>5.8696788622526661</v>
      </c>
      <c r="P138" s="9"/>
      <c r="Q138" s="9"/>
      <c r="R138" s="40"/>
      <c r="S138" s="40"/>
      <c r="T138" s="34"/>
      <c r="U138" s="9" t="s">
        <v>225</v>
      </c>
      <c r="V138" s="9" t="s">
        <v>16</v>
      </c>
      <c r="W138" s="9" t="s">
        <v>26</v>
      </c>
    </row>
    <row r="139" spans="1:23">
      <c r="A139" s="9"/>
      <c r="B139" s="9" t="s">
        <v>454</v>
      </c>
      <c r="C139" s="9" t="s">
        <v>456</v>
      </c>
      <c r="D139" s="9" t="s">
        <v>455</v>
      </c>
      <c r="E139" s="9" t="s">
        <v>41</v>
      </c>
      <c r="F139" s="46" t="s">
        <v>10</v>
      </c>
      <c r="G139" s="9" t="s">
        <v>455</v>
      </c>
      <c r="H139" s="9"/>
      <c r="I139" s="9" t="s">
        <v>22</v>
      </c>
      <c r="J139" s="9" t="s">
        <v>242</v>
      </c>
      <c r="K139" s="34" t="s">
        <v>457</v>
      </c>
      <c r="L139" s="35" t="s">
        <v>24</v>
      </c>
      <c r="M139" s="36">
        <v>41170</v>
      </c>
      <c r="N139" s="36"/>
      <c r="O139" s="37">
        <f t="shared" ca="1" si="2"/>
        <v>3.8915966704718437</v>
      </c>
      <c r="P139" s="9" t="s">
        <v>388</v>
      </c>
      <c r="Q139" s="9"/>
      <c r="R139" s="40"/>
      <c r="S139" s="40">
        <v>2000</v>
      </c>
      <c r="T139" s="34"/>
      <c r="U139" s="9" t="s">
        <v>454</v>
      </c>
      <c r="V139" s="9" t="s">
        <v>16</v>
      </c>
      <c r="W139" s="9" t="s">
        <v>26</v>
      </c>
    </row>
    <row r="140" spans="1:23">
      <c r="A140" s="9"/>
      <c r="B140" s="9" t="s">
        <v>620</v>
      </c>
      <c r="C140" s="9" t="s">
        <v>622</v>
      </c>
      <c r="D140" s="9" t="s">
        <v>621</v>
      </c>
      <c r="E140" s="9" t="s">
        <v>41</v>
      </c>
      <c r="F140" s="46" t="s">
        <v>10</v>
      </c>
      <c r="G140" s="9" t="s">
        <v>621</v>
      </c>
      <c r="H140" s="9"/>
      <c r="I140" s="9" t="s">
        <v>22</v>
      </c>
      <c r="J140" s="9" t="s">
        <v>158</v>
      </c>
      <c r="K140" s="34" t="s">
        <v>623</v>
      </c>
      <c r="L140" s="35" t="s">
        <v>24</v>
      </c>
      <c r="M140" s="36">
        <v>41450</v>
      </c>
      <c r="N140" s="36"/>
      <c r="O140" s="37">
        <f t="shared" ca="1" si="2"/>
        <v>3.1244733828006108</v>
      </c>
      <c r="P140" s="9" t="s">
        <v>388</v>
      </c>
      <c r="Q140" s="9"/>
      <c r="R140" s="40"/>
      <c r="S140" s="40">
        <v>2000</v>
      </c>
      <c r="T140" s="34"/>
      <c r="U140" s="9" t="s">
        <v>620</v>
      </c>
      <c r="V140" s="9" t="s">
        <v>16</v>
      </c>
      <c r="W140" s="9" t="s">
        <v>26</v>
      </c>
    </row>
    <row r="141" spans="1:23">
      <c r="A141" s="9"/>
      <c r="B141" s="9"/>
      <c r="C141" s="9" t="s">
        <v>874</v>
      </c>
      <c r="D141" s="9" t="s">
        <v>792</v>
      </c>
      <c r="E141" s="9" t="s">
        <v>41</v>
      </c>
      <c r="F141" s="46" t="s">
        <v>10</v>
      </c>
      <c r="G141" s="9" t="s">
        <v>358</v>
      </c>
      <c r="H141" s="9"/>
      <c r="I141" s="9" t="s">
        <v>22</v>
      </c>
      <c r="J141" s="9" t="s">
        <v>654</v>
      </c>
      <c r="K141" s="88" t="s">
        <v>875</v>
      </c>
      <c r="L141" s="35" t="s">
        <v>24</v>
      </c>
      <c r="M141" s="36"/>
      <c r="N141" s="36"/>
      <c r="O141" s="37"/>
      <c r="P141" s="9"/>
      <c r="Q141" s="9"/>
      <c r="R141" s="40"/>
      <c r="S141" s="40"/>
      <c r="T141" s="34"/>
      <c r="U141" s="9"/>
      <c r="V141" s="9"/>
      <c r="W141" s="9"/>
    </row>
    <row r="142" spans="1:23">
      <c r="A142" s="9"/>
      <c r="B142" s="9" t="s">
        <v>464</v>
      </c>
      <c r="C142" s="9" t="s">
        <v>465</v>
      </c>
      <c r="D142" s="9" t="s">
        <v>1356</v>
      </c>
      <c r="E142" s="9" t="s">
        <v>41</v>
      </c>
      <c r="F142" s="46" t="s">
        <v>10</v>
      </c>
      <c r="G142" s="9" t="s">
        <v>1357</v>
      </c>
      <c r="H142" s="9"/>
      <c r="I142" s="9" t="s">
        <v>22</v>
      </c>
      <c r="J142" s="9" t="s">
        <v>158</v>
      </c>
      <c r="K142" s="34" t="s">
        <v>462</v>
      </c>
      <c r="L142" s="35" t="s">
        <v>24</v>
      </c>
      <c r="M142" s="36">
        <v>41202</v>
      </c>
      <c r="N142" s="36"/>
      <c r="O142" s="37">
        <f ca="1">(NOW()-M142)/365</f>
        <v>3.8039254375951317</v>
      </c>
      <c r="P142" s="9"/>
      <c r="Q142" s="9"/>
      <c r="R142" s="40"/>
      <c r="S142" s="40"/>
      <c r="T142" s="34" t="s">
        <v>1358</v>
      </c>
      <c r="U142" s="9" t="s">
        <v>464</v>
      </c>
      <c r="V142" s="9" t="s">
        <v>68</v>
      </c>
      <c r="W142" s="9" t="s">
        <v>14</v>
      </c>
    </row>
    <row r="143" spans="1:23" ht="25.5">
      <c r="A143" s="9"/>
      <c r="B143" s="9" t="s">
        <v>669</v>
      </c>
      <c r="C143" s="9" t="s">
        <v>671</v>
      </c>
      <c r="D143" s="9" t="s">
        <v>670</v>
      </c>
      <c r="E143" s="9" t="s">
        <v>41</v>
      </c>
      <c r="F143" s="67" t="s">
        <v>65</v>
      </c>
      <c r="G143" s="9" t="s">
        <v>673</v>
      </c>
      <c r="H143" s="9"/>
      <c r="I143" s="9" t="s">
        <v>350</v>
      </c>
      <c r="J143" s="9" t="s">
        <v>137</v>
      </c>
      <c r="K143" s="34" t="s">
        <v>672</v>
      </c>
      <c r="L143" s="35" t="s">
        <v>24</v>
      </c>
      <c r="M143" s="36">
        <v>41635</v>
      </c>
      <c r="N143" s="36"/>
      <c r="O143" s="37">
        <f t="shared" ca="1" si="2"/>
        <v>2.6176240677321179</v>
      </c>
      <c r="P143" s="9" t="s">
        <v>108</v>
      </c>
      <c r="Q143" s="9"/>
      <c r="R143" s="40"/>
      <c r="S143" s="40">
        <v>2000</v>
      </c>
      <c r="T143" s="34"/>
      <c r="U143" s="9" t="s">
        <v>669</v>
      </c>
      <c r="V143" s="9" t="s">
        <v>68</v>
      </c>
      <c r="W143" s="9" t="s">
        <v>26</v>
      </c>
    </row>
    <row r="144" spans="1:23">
      <c r="A144" s="9"/>
      <c r="B144" s="9" t="s">
        <v>702</v>
      </c>
      <c r="C144" s="9" t="s">
        <v>704</v>
      </c>
      <c r="D144" s="9" t="s">
        <v>703</v>
      </c>
      <c r="E144" s="9" t="s">
        <v>41</v>
      </c>
      <c r="F144" s="67" t="s">
        <v>65</v>
      </c>
      <c r="G144" s="9" t="s">
        <v>706</v>
      </c>
      <c r="H144" s="9"/>
      <c r="I144" s="9" t="s">
        <v>22</v>
      </c>
      <c r="J144" s="9" t="s">
        <v>242</v>
      </c>
      <c r="K144" s="34" t="s">
        <v>705</v>
      </c>
      <c r="L144" s="35" t="s">
        <v>24</v>
      </c>
      <c r="M144" s="36">
        <v>41883</v>
      </c>
      <c r="N144" s="36"/>
      <c r="O144" s="37">
        <f t="shared" ca="1" si="2"/>
        <v>1.9381720129375972</v>
      </c>
      <c r="P144" s="9"/>
      <c r="Q144" s="9"/>
      <c r="R144" s="40"/>
      <c r="S144" s="40"/>
      <c r="T144" s="34"/>
      <c r="U144" s="9" t="s">
        <v>702</v>
      </c>
      <c r="V144" s="9" t="s">
        <v>68</v>
      </c>
      <c r="W144" s="9" t="s">
        <v>26</v>
      </c>
    </row>
    <row r="145" spans="1:23">
      <c r="A145" s="9"/>
      <c r="B145" s="9" t="s">
        <v>174</v>
      </c>
      <c r="C145" s="9" t="s">
        <v>176</v>
      </c>
      <c r="D145" s="9" t="s">
        <v>175</v>
      </c>
      <c r="E145" s="9" t="s">
        <v>41</v>
      </c>
      <c r="F145" s="67" t="s">
        <v>65</v>
      </c>
      <c r="G145" s="9" t="s">
        <v>178</v>
      </c>
      <c r="H145" s="9"/>
      <c r="I145" s="9" t="s">
        <v>50</v>
      </c>
      <c r="J145" s="9" t="s">
        <v>71</v>
      </c>
      <c r="K145" s="34" t="s">
        <v>177</v>
      </c>
      <c r="L145" s="35" t="s">
        <v>24</v>
      </c>
      <c r="M145" s="36">
        <v>40295</v>
      </c>
      <c r="N145" s="36"/>
      <c r="O145" s="37">
        <f t="shared" ca="1" si="2"/>
        <v>6.2888569444444462</v>
      </c>
      <c r="P145" s="9"/>
      <c r="Q145" s="9"/>
      <c r="R145" s="40"/>
      <c r="S145" s="40"/>
      <c r="T145" s="34"/>
      <c r="U145" s="9" t="s">
        <v>174</v>
      </c>
      <c r="V145" s="9" t="s">
        <v>68</v>
      </c>
      <c r="W145" s="9" t="s">
        <v>26</v>
      </c>
    </row>
    <row r="146" spans="1:23">
      <c r="A146" s="9"/>
      <c r="B146" s="9" t="s">
        <v>186</v>
      </c>
      <c r="C146" s="9" t="s">
        <v>188</v>
      </c>
      <c r="D146" s="9" t="s">
        <v>187</v>
      </c>
      <c r="E146" s="9" t="s">
        <v>41</v>
      </c>
      <c r="F146" s="67" t="s">
        <v>65</v>
      </c>
      <c r="G146" s="9" t="s">
        <v>190</v>
      </c>
      <c r="H146" s="9"/>
      <c r="I146" s="9" t="s">
        <v>22</v>
      </c>
      <c r="J146" s="9" t="s">
        <v>158</v>
      </c>
      <c r="K146" s="34" t="s">
        <v>189</v>
      </c>
      <c r="L146" s="35" t="s">
        <v>24</v>
      </c>
      <c r="M146" s="36">
        <v>40382</v>
      </c>
      <c r="N146" s="36"/>
      <c r="O146" s="37">
        <f t="shared" ca="1" si="2"/>
        <v>6.0505007800608848</v>
      </c>
      <c r="P146" s="9"/>
      <c r="Q146" s="9"/>
      <c r="R146" s="40"/>
      <c r="S146" s="40"/>
      <c r="T146" s="34"/>
      <c r="U146" s="9" t="s">
        <v>186</v>
      </c>
      <c r="V146" s="9" t="s">
        <v>68</v>
      </c>
      <c r="W146" s="9" t="s">
        <v>14</v>
      </c>
    </row>
    <row r="147" spans="1:23">
      <c r="A147" s="9"/>
      <c r="B147" s="9" t="s">
        <v>241</v>
      </c>
      <c r="C147" s="9" t="s">
        <v>243</v>
      </c>
      <c r="D147" s="9" t="s">
        <v>175</v>
      </c>
      <c r="E147" s="9" t="s">
        <v>41</v>
      </c>
      <c r="F147" s="67" t="s">
        <v>65</v>
      </c>
      <c r="G147" s="9" t="s">
        <v>95</v>
      </c>
      <c r="H147" s="9"/>
      <c r="I147" s="9" t="s">
        <v>77</v>
      </c>
      <c r="J147" s="9" t="s">
        <v>242</v>
      </c>
      <c r="K147" s="34" t="s">
        <v>244</v>
      </c>
      <c r="L147" s="35" t="s">
        <v>24</v>
      </c>
      <c r="M147" s="36">
        <v>40520</v>
      </c>
      <c r="N147" s="36"/>
      <c r="O147" s="37">
        <f t="shared" ca="1" si="2"/>
        <v>5.6724185882800633</v>
      </c>
      <c r="P147" s="9"/>
      <c r="Q147" s="9"/>
      <c r="R147" s="40"/>
      <c r="S147" s="40"/>
      <c r="T147" s="34"/>
      <c r="U147" s="9" t="s">
        <v>241</v>
      </c>
      <c r="V147" s="9" t="s">
        <v>68</v>
      </c>
      <c r="W147" s="9" t="s">
        <v>26</v>
      </c>
    </row>
    <row r="148" spans="1:23">
      <c r="A148" s="9"/>
      <c r="B148" s="9" t="s">
        <v>876</v>
      </c>
      <c r="C148" s="9"/>
      <c r="D148" s="9" t="s">
        <v>175</v>
      </c>
      <c r="E148" s="9" t="s">
        <v>41</v>
      </c>
      <c r="F148" s="67" t="s">
        <v>65</v>
      </c>
      <c r="G148" s="9"/>
      <c r="H148" s="9"/>
      <c r="I148" s="9" t="s">
        <v>91</v>
      </c>
      <c r="J148" s="9" t="s">
        <v>92</v>
      </c>
      <c r="K148" s="34"/>
      <c r="L148" s="35" t="s">
        <v>24</v>
      </c>
      <c r="M148" s="36">
        <v>41739</v>
      </c>
      <c r="N148" s="36"/>
      <c r="O148" s="37"/>
      <c r="P148" s="9"/>
      <c r="Q148" s="9"/>
      <c r="R148" s="40"/>
      <c r="S148" s="40"/>
      <c r="T148" s="34"/>
      <c r="U148" s="9"/>
      <c r="V148" s="9"/>
      <c r="W148" s="9"/>
    </row>
    <row r="149" spans="1:23">
      <c r="A149" s="9"/>
      <c r="B149" s="9" t="s">
        <v>877</v>
      </c>
      <c r="C149" s="9"/>
      <c r="D149" s="9" t="s">
        <v>175</v>
      </c>
      <c r="E149" s="9" t="s">
        <v>41</v>
      </c>
      <c r="F149" s="67" t="s">
        <v>65</v>
      </c>
      <c r="G149" s="9"/>
      <c r="H149" s="9"/>
      <c r="I149" s="9" t="s">
        <v>91</v>
      </c>
      <c r="J149" s="9" t="s">
        <v>92</v>
      </c>
      <c r="K149" s="34"/>
      <c r="L149" s="35" t="s">
        <v>24</v>
      </c>
      <c r="M149" s="36">
        <v>41739</v>
      </c>
      <c r="N149" s="36"/>
      <c r="O149" s="37"/>
      <c r="P149" s="9"/>
      <c r="Q149" s="9"/>
      <c r="R149" s="40"/>
      <c r="S149" s="40"/>
      <c r="T149" s="34"/>
      <c r="U149" s="9"/>
      <c r="V149" s="9"/>
      <c r="W149" s="9"/>
    </row>
    <row r="150" spans="1:23" ht="26.25" customHeight="1">
      <c r="A150" s="9"/>
      <c r="B150" s="9" t="s">
        <v>320</v>
      </c>
      <c r="C150" s="9" t="s">
        <v>322</v>
      </c>
      <c r="D150" s="9" t="s">
        <v>721</v>
      </c>
      <c r="E150" s="9" t="s">
        <v>41</v>
      </c>
      <c r="F150" s="67" t="s">
        <v>65</v>
      </c>
      <c r="G150" s="9" t="s">
        <v>69</v>
      </c>
      <c r="H150" s="9"/>
      <c r="I150" s="9" t="s">
        <v>22</v>
      </c>
      <c r="J150" s="9" t="s">
        <v>158</v>
      </c>
      <c r="K150" s="34" t="s">
        <v>323</v>
      </c>
      <c r="L150" s="35" t="s">
        <v>24</v>
      </c>
      <c r="M150" s="36">
        <v>40885</v>
      </c>
      <c r="N150" s="36"/>
      <c r="O150" s="37">
        <f t="shared" ca="1" si="2"/>
        <v>4.6724185882800633</v>
      </c>
      <c r="P150" s="9" t="s">
        <v>309</v>
      </c>
      <c r="Q150" s="9"/>
      <c r="R150" s="40"/>
      <c r="S150" s="40">
        <v>5000</v>
      </c>
      <c r="T150" s="34"/>
      <c r="U150" s="9" t="s">
        <v>320</v>
      </c>
      <c r="V150" s="9" t="s">
        <v>68</v>
      </c>
      <c r="W150" s="9" t="s">
        <v>14</v>
      </c>
    </row>
    <row r="151" spans="1:23">
      <c r="A151" s="9"/>
      <c r="B151" s="9" t="s">
        <v>590</v>
      </c>
      <c r="C151" s="9" t="s">
        <v>591</v>
      </c>
      <c r="D151" s="9" t="s">
        <v>175</v>
      </c>
      <c r="E151" s="9" t="s">
        <v>41</v>
      </c>
      <c r="F151" s="67" t="s">
        <v>65</v>
      </c>
      <c r="G151" s="9" t="s">
        <v>593</v>
      </c>
      <c r="H151" s="9"/>
      <c r="I151" s="9" t="s">
        <v>77</v>
      </c>
      <c r="J151" s="9" t="s">
        <v>59</v>
      </c>
      <c r="K151" s="34" t="s">
        <v>592</v>
      </c>
      <c r="L151" s="35" t="s">
        <v>24</v>
      </c>
      <c r="M151" s="36">
        <v>41384</v>
      </c>
      <c r="N151" s="36"/>
      <c r="O151" s="37">
        <f t="shared" ca="1" si="2"/>
        <v>3.3052953006088304</v>
      </c>
      <c r="P151" s="9" t="s">
        <v>108</v>
      </c>
      <c r="Q151" s="9"/>
      <c r="R151" s="40"/>
      <c r="S151" s="40">
        <v>2000</v>
      </c>
      <c r="T151" s="34"/>
      <c r="U151" s="9" t="s">
        <v>590</v>
      </c>
      <c r="V151" s="9" t="s">
        <v>68</v>
      </c>
      <c r="W151" s="9" t="s">
        <v>26</v>
      </c>
    </row>
    <row r="152" spans="1:23">
      <c r="A152" s="9"/>
      <c r="B152" s="187" t="s">
        <v>1171</v>
      </c>
      <c r="C152" s="185" t="s">
        <v>1170</v>
      </c>
      <c r="D152" s="9" t="s">
        <v>175</v>
      </c>
      <c r="E152" s="9" t="s">
        <v>41</v>
      </c>
      <c r="F152" s="67" t="s">
        <v>65</v>
      </c>
      <c r="G152" s="9" t="s">
        <v>673</v>
      </c>
      <c r="H152" s="9"/>
      <c r="I152" s="9" t="s">
        <v>22</v>
      </c>
      <c r="J152" s="9" t="s">
        <v>158</v>
      </c>
      <c r="K152" s="186" t="s">
        <v>1169</v>
      </c>
      <c r="L152" s="35"/>
      <c r="M152" s="36"/>
      <c r="N152" s="36"/>
      <c r="O152" s="37"/>
      <c r="P152" s="9"/>
      <c r="Q152" s="9"/>
      <c r="R152" s="40"/>
      <c r="S152" s="40"/>
      <c r="T152" s="34"/>
      <c r="U152" s="9"/>
      <c r="V152" s="9"/>
      <c r="W152" s="9"/>
    </row>
    <row r="153" spans="1:23">
      <c r="A153" s="9"/>
      <c r="B153" s="9" t="s">
        <v>584</v>
      </c>
      <c r="C153" s="9" t="s">
        <v>586</v>
      </c>
      <c r="D153" s="9" t="s">
        <v>585</v>
      </c>
      <c r="E153" s="9" t="s">
        <v>41</v>
      </c>
      <c r="F153" s="62" t="s">
        <v>10</v>
      </c>
      <c r="G153" s="9" t="s">
        <v>588</v>
      </c>
      <c r="H153" s="9"/>
      <c r="I153" s="9" t="s">
        <v>22</v>
      </c>
      <c r="J153" s="9" t="s">
        <v>242</v>
      </c>
      <c r="K153" s="34" t="s">
        <v>587</v>
      </c>
      <c r="L153" s="62" t="s">
        <v>784</v>
      </c>
      <c r="M153" s="36">
        <v>41383</v>
      </c>
      <c r="N153" s="36"/>
      <c r="O153" s="37">
        <f t="shared" ca="1" si="2"/>
        <v>3.3080350266362273</v>
      </c>
      <c r="P153" s="9" t="s">
        <v>108</v>
      </c>
      <c r="Q153" s="9"/>
      <c r="R153" s="40"/>
      <c r="S153" s="40">
        <v>2000</v>
      </c>
      <c r="T153" s="34"/>
      <c r="U153" s="9" t="s">
        <v>584</v>
      </c>
      <c r="V153" s="9" t="s">
        <v>127</v>
      </c>
      <c r="W153" s="62" t="s">
        <v>589</v>
      </c>
    </row>
    <row r="154" spans="1:23">
      <c r="B154" s="41"/>
      <c r="C154" s="41"/>
      <c r="D154" s="41"/>
      <c r="E154" s="41"/>
      <c r="F154" s="41"/>
      <c r="G154" s="41"/>
      <c r="H154" s="41"/>
      <c r="I154" s="41"/>
      <c r="J154" s="41"/>
      <c r="K154" s="42"/>
      <c r="L154" s="41"/>
      <c r="M154" s="43"/>
      <c r="N154" s="43"/>
      <c r="O154" s="41"/>
      <c r="P154" s="41"/>
      <c r="Q154" s="41"/>
      <c r="R154" s="44"/>
      <c r="S154" s="44"/>
      <c r="T154" s="42"/>
      <c r="U154" s="41"/>
      <c r="V154" s="41"/>
      <c r="W154" s="41"/>
    </row>
    <row r="155" spans="1:23" s="32" customFormat="1" ht="15">
      <c r="A155" s="45"/>
      <c r="B155" s="214" t="s">
        <v>288</v>
      </c>
      <c r="C155" s="214"/>
      <c r="D155" s="14"/>
      <c r="E155" s="15"/>
      <c r="F155" s="15"/>
      <c r="G155" s="15"/>
      <c r="H155" s="15"/>
      <c r="I155" s="15"/>
      <c r="J155" s="15"/>
      <c r="K155" s="13"/>
      <c r="L155" s="15"/>
      <c r="M155" s="12"/>
      <c r="N155" s="12"/>
      <c r="O155" s="15"/>
      <c r="P155" s="15"/>
      <c r="Q155" s="15"/>
      <c r="R155" s="20"/>
      <c r="S155" s="20"/>
      <c r="T155" s="13"/>
      <c r="U155" s="15"/>
      <c r="V155" s="15"/>
      <c r="W155" s="11"/>
    </row>
    <row r="156" spans="1:23">
      <c r="A156" s="9"/>
      <c r="B156" s="9" t="s">
        <v>486</v>
      </c>
      <c r="C156" s="9" t="s">
        <v>489</v>
      </c>
      <c r="D156" s="9" t="s">
        <v>487</v>
      </c>
      <c r="E156" s="9" t="s">
        <v>288</v>
      </c>
      <c r="F156" s="46" t="s">
        <v>10</v>
      </c>
      <c r="G156" s="9" t="s">
        <v>491</v>
      </c>
      <c r="H156" s="9" t="s">
        <v>1354</v>
      </c>
      <c r="I156" s="9" t="s">
        <v>22</v>
      </c>
      <c r="J156" s="9" t="s">
        <v>158</v>
      </c>
      <c r="K156" s="34" t="s">
        <v>490</v>
      </c>
      <c r="L156" s="35" t="s">
        <v>24</v>
      </c>
      <c r="M156" s="36">
        <v>41270</v>
      </c>
      <c r="N156" s="36"/>
      <c r="O156" s="37">
        <f ca="1">(NOW()-M156)/365</f>
        <v>3.6176240677321179</v>
      </c>
      <c r="P156" s="9" t="s">
        <v>108</v>
      </c>
      <c r="Q156" s="9"/>
      <c r="R156" s="40"/>
      <c r="S156" s="40">
        <v>2000</v>
      </c>
      <c r="T156" s="34" t="s">
        <v>488</v>
      </c>
      <c r="U156" s="9" t="s">
        <v>486</v>
      </c>
      <c r="V156" s="9" t="s">
        <v>68</v>
      </c>
      <c r="W156" s="9" t="s">
        <v>26</v>
      </c>
    </row>
    <row r="157" spans="1:23">
      <c r="A157" s="9"/>
      <c r="B157" s="9" t="s">
        <v>265</v>
      </c>
      <c r="C157" s="9" t="s">
        <v>268</v>
      </c>
      <c r="D157" s="9" t="s">
        <v>698</v>
      </c>
      <c r="E157" s="9" t="s">
        <v>288</v>
      </c>
      <c r="F157" s="46" t="s">
        <v>10</v>
      </c>
      <c r="G157" s="9" t="s">
        <v>148</v>
      </c>
      <c r="H157" s="9" t="s">
        <v>1354</v>
      </c>
      <c r="I157" s="9" t="s">
        <v>50</v>
      </c>
      <c r="J157" s="9" t="s">
        <v>250</v>
      </c>
      <c r="K157" s="34" t="s">
        <v>269</v>
      </c>
      <c r="L157" s="35" t="s">
        <v>24</v>
      </c>
      <c r="M157" s="36">
        <v>40586</v>
      </c>
      <c r="N157" s="36"/>
      <c r="O157" s="37">
        <f ca="1">(NOW()-M157)/365</f>
        <v>5.4915966704718437</v>
      </c>
      <c r="P157" s="9"/>
      <c r="Q157" s="9"/>
      <c r="R157" s="40"/>
      <c r="S157" s="40"/>
      <c r="T157" s="34" t="s">
        <v>267</v>
      </c>
      <c r="U157" s="9" t="s">
        <v>265</v>
      </c>
      <c r="V157" s="9" t="s">
        <v>68</v>
      </c>
      <c r="W157" s="9" t="s">
        <v>14</v>
      </c>
    </row>
    <row r="158" spans="1:23">
      <c r="A158" s="9"/>
      <c r="B158" s="9" t="s">
        <v>505</v>
      </c>
      <c r="C158" s="9" t="s">
        <v>507</v>
      </c>
      <c r="D158" s="9" t="s">
        <v>506</v>
      </c>
      <c r="E158" s="9" t="s">
        <v>288</v>
      </c>
      <c r="F158" s="46" t="s">
        <v>10</v>
      </c>
      <c r="G158" s="9" t="s">
        <v>509</v>
      </c>
      <c r="H158" s="9"/>
      <c r="I158" s="9" t="s">
        <v>22</v>
      </c>
      <c r="J158" s="9" t="s">
        <v>158</v>
      </c>
      <c r="K158" s="34" t="s">
        <v>508</v>
      </c>
      <c r="L158" s="35" t="s">
        <v>24</v>
      </c>
      <c r="M158" s="36">
        <v>41279</v>
      </c>
      <c r="N158" s="36"/>
      <c r="O158" s="37">
        <f ca="1">(NOW()-M158)/365</f>
        <v>3.5929665334855425</v>
      </c>
      <c r="P158" s="9" t="s">
        <v>108</v>
      </c>
      <c r="Q158" s="9"/>
      <c r="R158" s="40"/>
      <c r="S158" s="40">
        <v>2000</v>
      </c>
      <c r="T158" s="34"/>
      <c r="U158" s="9" t="s">
        <v>505</v>
      </c>
      <c r="V158" s="9" t="s">
        <v>68</v>
      </c>
      <c r="W158" s="9" t="s">
        <v>26</v>
      </c>
    </row>
    <row r="159" spans="1:23">
      <c r="A159" s="9"/>
      <c r="B159" s="9" t="s">
        <v>492</v>
      </c>
      <c r="C159" s="9" t="s">
        <v>494</v>
      </c>
      <c r="D159" s="9" t="s">
        <v>520</v>
      </c>
      <c r="E159" s="9" t="s">
        <v>288</v>
      </c>
      <c r="F159" s="46" t="s">
        <v>10</v>
      </c>
      <c r="G159" s="9" t="s">
        <v>495</v>
      </c>
      <c r="H159" s="9" t="s">
        <v>1354</v>
      </c>
      <c r="I159" s="9" t="s">
        <v>22</v>
      </c>
      <c r="J159" s="9" t="s">
        <v>158</v>
      </c>
      <c r="K159" s="34" t="s">
        <v>490</v>
      </c>
      <c r="L159" s="35" t="s">
        <v>24</v>
      </c>
      <c r="M159" s="36">
        <v>41270</v>
      </c>
      <c r="N159" s="36"/>
      <c r="O159" s="37">
        <f t="shared" ref="O159:O175" ca="1" si="3">(NOW()-M159)/365</f>
        <v>3.6176240677321179</v>
      </c>
      <c r="P159" s="9"/>
      <c r="Q159" s="9"/>
      <c r="R159" s="40"/>
      <c r="S159" s="40"/>
      <c r="T159" s="34" t="s">
        <v>493</v>
      </c>
      <c r="U159" s="9" t="s">
        <v>492</v>
      </c>
      <c r="V159" s="9" t="s">
        <v>16</v>
      </c>
      <c r="W159" s="9" t="s">
        <v>14</v>
      </c>
    </row>
    <row r="160" spans="1:23" s="27" customFormat="1">
      <c r="A160" s="34"/>
      <c r="B160" s="89"/>
      <c r="C160" s="34" t="s">
        <v>772</v>
      </c>
      <c r="D160" s="34" t="s">
        <v>773</v>
      </c>
      <c r="E160" s="34" t="s">
        <v>288</v>
      </c>
      <c r="F160" s="90" t="s">
        <v>10</v>
      </c>
      <c r="G160" s="34" t="s">
        <v>775</v>
      </c>
      <c r="H160" s="34"/>
      <c r="I160" s="34" t="s">
        <v>22</v>
      </c>
      <c r="J160" s="34" t="s">
        <v>654</v>
      </c>
      <c r="K160" s="88" t="s">
        <v>774</v>
      </c>
      <c r="L160" s="35" t="s">
        <v>24</v>
      </c>
      <c r="M160" s="91"/>
      <c r="N160" s="91"/>
      <c r="O160" s="92"/>
      <c r="P160" s="34"/>
      <c r="Q160" s="34"/>
      <c r="R160" s="93"/>
      <c r="S160" s="93"/>
      <c r="T160" s="34"/>
      <c r="U160" s="34"/>
      <c r="V160" s="34"/>
      <c r="W160" s="34"/>
    </row>
    <row r="161" spans="1:23">
      <c r="A161" s="9"/>
      <c r="B161" s="9" t="s">
        <v>523</v>
      </c>
      <c r="C161" s="9" t="s">
        <v>526</v>
      </c>
      <c r="D161" s="9" t="s">
        <v>524</v>
      </c>
      <c r="E161" s="9" t="s">
        <v>288</v>
      </c>
      <c r="F161" s="46" t="s">
        <v>10</v>
      </c>
      <c r="G161" s="9" t="s">
        <v>148</v>
      </c>
      <c r="H161" s="9"/>
      <c r="I161" s="9" t="s">
        <v>77</v>
      </c>
      <c r="J161" s="9" t="s">
        <v>525</v>
      </c>
      <c r="K161" s="34" t="s">
        <v>527</v>
      </c>
      <c r="L161" s="35" t="s">
        <v>24</v>
      </c>
      <c r="M161" s="36">
        <v>41292</v>
      </c>
      <c r="N161" s="36"/>
      <c r="O161" s="37">
        <f ca="1">(NOW()-M161)/365</f>
        <v>3.5573500951293782</v>
      </c>
      <c r="P161" s="9" t="s">
        <v>108</v>
      </c>
      <c r="Q161" s="9"/>
      <c r="R161" s="40"/>
      <c r="S161" s="40">
        <v>2000</v>
      </c>
      <c r="T161" s="34"/>
      <c r="U161" s="9" t="s">
        <v>523</v>
      </c>
      <c r="V161" s="9" t="s">
        <v>68</v>
      </c>
      <c r="W161" s="9" t="s">
        <v>26</v>
      </c>
    </row>
    <row r="162" spans="1:23">
      <c r="A162" s="9"/>
      <c r="B162" s="9" t="s">
        <v>776</v>
      </c>
      <c r="C162" s="22"/>
      <c r="D162" s="9" t="s">
        <v>524</v>
      </c>
      <c r="E162" s="9" t="s">
        <v>288</v>
      </c>
      <c r="F162" s="46" t="s">
        <v>10</v>
      </c>
      <c r="G162" s="9" t="s">
        <v>148</v>
      </c>
      <c r="H162" s="9"/>
      <c r="I162" s="9" t="s">
        <v>91</v>
      </c>
      <c r="J162" s="9" t="s">
        <v>92</v>
      </c>
      <c r="K162" s="34"/>
      <c r="L162" s="35" t="s">
        <v>24</v>
      </c>
      <c r="M162" s="36">
        <v>41107</v>
      </c>
      <c r="N162" s="36"/>
      <c r="O162" s="37">
        <f ca="1">(NOW()-M162)/365</f>
        <v>4.0641994101978716</v>
      </c>
      <c r="P162" s="9" t="s">
        <v>108</v>
      </c>
      <c r="Q162" s="9"/>
      <c r="R162" s="40"/>
      <c r="S162" s="40">
        <v>2000</v>
      </c>
      <c r="T162" s="34"/>
      <c r="U162" s="9" t="s">
        <v>523</v>
      </c>
      <c r="V162" s="9" t="s">
        <v>68</v>
      </c>
      <c r="W162" s="9" t="s">
        <v>26</v>
      </c>
    </row>
    <row r="163" spans="1:23">
      <c r="A163" s="9"/>
      <c r="B163" s="9" t="s">
        <v>334</v>
      </c>
      <c r="C163" s="9" t="s">
        <v>336</v>
      </c>
      <c r="D163" s="9" t="s">
        <v>287</v>
      </c>
      <c r="E163" s="9" t="s">
        <v>288</v>
      </c>
      <c r="F163" s="46" t="s">
        <v>10</v>
      </c>
      <c r="G163" s="9" t="s">
        <v>338</v>
      </c>
      <c r="H163" s="9"/>
      <c r="I163" s="9" t="s">
        <v>77</v>
      </c>
      <c r="J163" s="9" t="s">
        <v>59</v>
      </c>
      <c r="K163" s="34" t="s">
        <v>337</v>
      </c>
      <c r="L163" s="35" t="s">
        <v>24</v>
      </c>
      <c r="M163" s="36">
        <v>40953</v>
      </c>
      <c r="N163" s="36"/>
      <c r="O163" s="37">
        <f t="shared" ca="1" si="3"/>
        <v>4.486117218417049</v>
      </c>
      <c r="P163" s="9" t="s">
        <v>108</v>
      </c>
      <c r="Q163" s="9"/>
      <c r="R163" s="40"/>
      <c r="S163" s="40">
        <v>2500</v>
      </c>
      <c r="T163" s="34"/>
      <c r="U163" s="9" t="s">
        <v>334</v>
      </c>
      <c r="V163" s="9" t="s">
        <v>68</v>
      </c>
      <c r="W163" s="9" t="s">
        <v>26</v>
      </c>
    </row>
    <row r="164" spans="1:23">
      <c r="A164" s="9"/>
      <c r="B164" s="9" t="s">
        <v>339</v>
      </c>
      <c r="C164" s="9" t="s">
        <v>340</v>
      </c>
      <c r="D164" s="9" t="s">
        <v>287</v>
      </c>
      <c r="E164" s="9" t="s">
        <v>288</v>
      </c>
      <c r="F164" s="46" t="s">
        <v>10</v>
      </c>
      <c r="G164" s="9" t="s">
        <v>338</v>
      </c>
      <c r="H164" s="9"/>
      <c r="I164" s="9" t="s">
        <v>50</v>
      </c>
      <c r="J164" s="9" t="s">
        <v>59</v>
      </c>
      <c r="K164" s="34" t="s">
        <v>341</v>
      </c>
      <c r="L164" s="35" t="s">
        <v>24</v>
      </c>
      <c r="M164" s="36">
        <v>40953</v>
      </c>
      <c r="N164" s="36"/>
      <c r="O164" s="37">
        <f t="shared" ca="1" si="3"/>
        <v>4.486117218417049</v>
      </c>
      <c r="P164" s="9"/>
      <c r="Q164" s="9"/>
      <c r="R164" s="40"/>
      <c r="S164" s="40"/>
      <c r="T164" s="34"/>
      <c r="U164" s="9" t="s">
        <v>339</v>
      </c>
      <c r="V164" s="9" t="s">
        <v>68</v>
      </c>
      <c r="W164" s="9" t="s">
        <v>26</v>
      </c>
    </row>
    <row r="165" spans="1:23">
      <c r="A165" s="9"/>
      <c r="B165" s="22"/>
      <c r="C165" s="22"/>
      <c r="D165" s="9" t="s">
        <v>287</v>
      </c>
      <c r="E165" s="9" t="s">
        <v>288</v>
      </c>
      <c r="F165" s="46" t="s">
        <v>10</v>
      </c>
      <c r="G165" s="9" t="s">
        <v>338</v>
      </c>
      <c r="H165" s="9"/>
      <c r="I165" s="9" t="s">
        <v>58</v>
      </c>
      <c r="J165" s="9" t="s">
        <v>777</v>
      </c>
      <c r="K165" s="34"/>
      <c r="L165" s="35" t="s">
        <v>24</v>
      </c>
      <c r="M165" s="36"/>
      <c r="N165" s="36"/>
      <c r="O165" s="37"/>
      <c r="P165" s="9"/>
      <c r="Q165" s="9"/>
      <c r="R165" s="40"/>
      <c r="S165" s="40"/>
      <c r="T165" s="34"/>
      <c r="U165" s="9" t="s">
        <v>339</v>
      </c>
      <c r="V165" s="9" t="s">
        <v>68</v>
      </c>
      <c r="W165" s="9" t="s">
        <v>26</v>
      </c>
    </row>
    <row r="166" spans="1:23">
      <c r="A166" s="9"/>
      <c r="B166" s="47" t="s">
        <v>779</v>
      </c>
      <c r="C166" s="22"/>
      <c r="D166" s="9" t="s">
        <v>287</v>
      </c>
      <c r="E166" s="9" t="s">
        <v>288</v>
      </c>
      <c r="F166" s="46" t="s">
        <v>10</v>
      </c>
      <c r="G166" s="9" t="s">
        <v>338</v>
      </c>
      <c r="H166" s="9"/>
      <c r="I166" s="9" t="s">
        <v>778</v>
      </c>
      <c r="J166" s="9" t="s">
        <v>145</v>
      </c>
      <c r="K166" s="34"/>
      <c r="L166" s="35" t="s">
        <v>24</v>
      </c>
      <c r="M166" s="36"/>
      <c r="N166" s="36"/>
      <c r="O166" s="37"/>
      <c r="P166" s="9"/>
      <c r="Q166" s="9"/>
      <c r="R166" s="40"/>
      <c r="S166" s="40"/>
      <c r="T166" s="34"/>
      <c r="U166" s="9" t="s">
        <v>339</v>
      </c>
      <c r="V166" s="9" t="s">
        <v>68</v>
      </c>
      <c r="W166" s="9" t="s">
        <v>26</v>
      </c>
    </row>
    <row r="167" spans="1:23" ht="15.75" customHeight="1">
      <c r="A167" s="9"/>
      <c r="B167" s="94" t="s">
        <v>286</v>
      </c>
      <c r="C167" s="22" t="s">
        <v>289</v>
      </c>
      <c r="D167" s="94" t="s">
        <v>287</v>
      </c>
      <c r="E167" s="22" t="s">
        <v>288</v>
      </c>
      <c r="F167" s="67" t="s">
        <v>65</v>
      </c>
      <c r="G167" s="22" t="s">
        <v>291</v>
      </c>
      <c r="H167" s="22"/>
      <c r="I167" s="22" t="s">
        <v>58</v>
      </c>
      <c r="J167" s="22" t="s">
        <v>59</v>
      </c>
      <c r="K167" s="89" t="s">
        <v>290</v>
      </c>
      <c r="L167" s="62" t="s">
        <v>784</v>
      </c>
      <c r="M167" s="60">
        <v>40642</v>
      </c>
      <c r="N167" s="60"/>
      <c r="O167" s="61">
        <f t="shared" ca="1" si="3"/>
        <v>5.3381720129375969</v>
      </c>
      <c r="P167" s="22"/>
      <c r="Q167" s="22"/>
      <c r="R167" s="39"/>
      <c r="S167" s="39"/>
      <c r="T167" s="89"/>
      <c r="U167" s="22" t="s">
        <v>286</v>
      </c>
      <c r="V167" s="22" t="s">
        <v>127</v>
      </c>
      <c r="W167" s="89" t="s">
        <v>292</v>
      </c>
    </row>
    <row r="168" spans="1:23">
      <c r="A168" s="9"/>
      <c r="B168" s="9" t="s">
        <v>566</v>
      </c>
      <c r="C168" s="9" t="s">
        <v>567</v>
      </c>
      <c r="D168" s="9" t="s">
        <v>287</v>
      </c>
      <c r="E168" s="9" t="s">
        <v>288</v>
      </c>
      <c r="F168" s="67" t="s">
        <v>65</v>
      </c>
      <c r="G168" s="9" t="s">
        <v>569</v>
      </c>
      <c r="H168" s="9"/>
      <c r="I168" s="9" t="s">
        <v>77</v>
      </c>
      <c r="J168" s="9" t="s">
        <v>59</v>
      </c>
      <c r="K168" s="34" t="s">
        <v>568</v>
      </c>
      <c r="L168" s="35" t="s">
        <v>24</v>
      </c>
      <c r="M168" s="36">
        <v>41383</v>
      </c>
      <c r="N168" s="36"/>
      <c r="O168" s="37">
        <f t="shared" ca="1" si="3"/>
        <v>3.3080350266362273</v>
      </c>
      <c r="P168" s="9" t="s">
        <v>108</v>
      </c>
      <c r="Q168" s="9"/>
      <c r="R168" s="40"/>
      <c r="S168" s="40">
        <v>2000</v>
      </c>
      <c r="T168" s="34"/>
      <c r="U168" s="9" t="s">
        <v>566</v>
      </c>
      <c r="V168" s="9" t="s">
        <v>68</v>
      </c>
      <c r="W168" s="9" t="s">
        <v>26</v>
      </c>
    </row>
    <row r="169" spans="1:23">
      <c r="A169" s="9"/>
      <c r="B169" s="9" t="s">
        <v>570</v>
      </c>
      <c r="C169" s="9" t="s">
        <v>571</v>
      </c>
      <c r="D169" s="9" t="s">
        <v>287</v>
      </c>
      <c r="E169" s="9" t="s">
        <v>288</v>
      </c>
      <c r="F169" s="67" t="s">
        <v>65</v>
      </c>
      <c r="G169" s="9" t="s">
        <v>569</v>
      </c>
      <c r="H169" s="9"/>
      <c r="I169" s="9" t="s">
        <v>58</v>
      </c>
      <c r="J169" s="9" t="s">
        <v>59</v>
      </c>
      <c r="K169" s="34" t="s">
        <v>572</v>
      </c>
      <c r="L169" s="35" t="s">
        <v>24</v>
      </c>
      <c r="M169" s="36">
        <v>41383</v>
      </c>
      <c r="N169" s="36"/>
      <c r="O169" s="37">
        <f t="shared" ca="1" si="3"/>
        <v>3.3080350266362273</v>
      </c>
      <c r="P169" s="9" t="s">
        <v>108</v>
      </c>
      <c r="Q169" s="9"/>
      <c r="R169" s="40"/>
      <c r="S169" s="40">
        <v>1500</v>
      </c>
      <c r="T169" s="34"/>
      <c r="U169" s="9" t="s">
        <v>570</v>
      </c>
      <c r="V169" s="9" t="s">
        <v>68</v>
      </c>
      <c r="W169" s="9" t="s">
        <v>26</v>
      </c>
    </row>
    <row r="170" spans="1:23" ht="15.75" customHeight="1">
      <c r="A170" s="9"/>
      <c r="B170" s="47" t="s">
        <v>780</v>
      </c>
      <c r="C170" s="22"/>
      <c r="D170" s="95" t="s">
        <v>287</v>
      </c>
      <c r="E170" s="47" t="s">
        <v>288</v>
      </c>
      <c r="F170" s="67" t="s">
        <v>65</v>
      </c>
      <c r="G170" s="47"/>
      <c r="H170" s="47"/>
      <c r="I170" s="9" t="s">
        <v>783</v>
      </c>
      <c r="J170" s="47"/>
      <c r="K170" s="68"/>
      <c r="L170" s="62" t="s">
        <v>48</v>
      </c>
      <c r="M170" s="36">
        <v>41670</v>
      </c>
      <c r="N170" s="69"/>
      <c r="O170" s="37">
        <f t="shared" ca="1" si="3"/>
        <v>2.5217336567732138</v>
      </c>
      <c r="P170" s="47"/>
      <c r="Q170" s="47"/>
      <c r="R170" s="65"/>
      <c r="S170" s="65"/>
      <c r="T170" s="68"/>
      <c r="U170" s="47"/>
      <c r="V170" s="47"/>
      <c r="W170" s="68"/>
    </row>
    <row r="171" spans="1:23">
      <c r="A171" s="9"/>
      <c r="B171" s="9" t="s">
        <v>781</v>
      </c>
      <c r="C171" s="22"/>
      <c r="D171" s="9" t="s">
        <v>287</v>
      </c>
      <c r="E171" s="9" t="s">
        <v>288</v>
      </c>
      <c r="F171" s="67" t="s">
        <v>65</v>
      </c>
      <c r="G171" s="9"/>
      <c r="H171" s="9"/>
      <c r="I171" s="9" t="s">
        <v>12</v>
      </c>
      <c r="J171" s="9"/>
      <c r="K171" s="34"/>
      <c r="L171" s="35" t="s">
        <v>24</v>
      </c>
      <c r="M171" s="36">
        <v>41670</v>
      </c>
      <c r="N171" s="36"/>
      <c r="O171" s="37">
        <f t="shared" ca="1" si="3"/>
        <v>2.5217336567732138</v>
      </c>
      <c r="P171" s="9"/>
      <c r="Q171" s="9"/>
      <c r="R171" s="40"/>
      <c r="S171" s="40"/>
      <c r="T171" s="34"/>
      <c r="U171" s="9"/>
      <c r="V171" s="9"/>
      <c r="W171" s="9"/>
    </row>
    <row r="172" spans="1:23">
      <c r="A172" s="9"/>
      <c r="B172" s="9" t="s">
        <v>782</v>
      </c>
      <c r="C172" s="22"/>
      <c r="D172" s="9" t="s">
        <v>287</v>
      </c>
      <c r="E172" s="9" t="s">
        <v>288</v>
      </c>
      <c r="F172" s="67" t="s">
        <v>65</v>
      </c>
      <c r="G172" s="9"/>
      <c r="H172" s="9"/>
      <c r="I172" s="9" t="s">
        <v>91</v>
      </c>
      <c r="J172" s="9" t="s">
        <v>92</v>
      </c>
      <c r="K172" s="34"/>
      <c r="L172" s="35" t="s">
        <v>24</v>
      </c>
      <c r="M172" s="36">
        <v>41739</v>
      </c>
      <c r="N172" s="36"/>
      <c r="O172" s="37">
        <f t="shared" ca="1" si="3"/>
        <v>2.3326925608828026</v>
      </c>
      <c r="P172" s="9"/>
      <c r="Q172" s="9"/>
      <c r="R172" s="40"/>
      <c r="S172" s="40"/>
      <c r="T172" s="34"/>
      <c r="U172" s="9"/>
      <c r="V172" s="9"/>
      <c r="W172" s="9"/>
    </row>
    <row r="173" spans="1:23" ht="15.75" customHeight="1">
      <c r="A173" s="9"/>
      <c r="B173" s="9" t="s">
        <v>785</v>
      </c>
      <c r="C173" s="22"/>
      <c r="D173" s="9" t="s">
        <v>287</v>
      </c>
      <c r="E173" s="9" t="s">
        <v>288</v>
      </c>
      <c r="F173" s="67" t="s">
        <v>65</v>
      </c>
      <c r="G173" s="47"/>
      <c r="H173" s="47"/>
      <c r="I173" s="9" t="s">
        <v>50</v>
      </c>
      <c r="J173" s="9" t="s">
        <v>51</v>
      </c>
      <c r="K173" s="68"/>
      <c r="L173" s="35" t="s">
        <v>24</v>
      </c>
      <c r="M173" s="36">
        <v>39605</v>
      </c>
      <c r="N173" s="69"/>
      <c r="O173" s="37">
        <f t="shared" ca="1" si="3"/>
        <v>8.1792679033485562</v>
      </c>
      <c r="P173" s="47"/>
      <c r="Q173" s="47"/>
      <c r="R173" s="65"/>
      <c r="S173" s="65"/>
      <c r="T173" s="68"/>
      <c r="U173" s="47"/>
      <c r="V173" s="47"/>
      <c r="W173" s="68"/>
    </row>
    <row r="174" spans="1:23">
      <c r="A174" s="9"/>
      <c r="B174" s="9" t="s">
        <v>786</v>
      </c>
      <c r="C174" s="22"/>
      <c r="D174" s="9" t="s">
        <v>287</v>
      </c>
      <c r="E174" s="9" t="s">
        <v>288</v>
      </c>
      <c r="F174" s="67" t="s">
        <v>65</v>
      </c>
      <c r="G174" s="9"/>
      <c r="H174" s="9"/>
      <c r="I174" s="9" t="s">
        <v>77</v>
      </c>
      <c r="J174" s="9" t="s">
        <v>51</v>
      </c>
      <c r="K174" s="34"/>
      <c r="L174" s="35" t="s">
        <v>24</v>
      </c>
      <c r="M174" s="36">
        <v>38604</v>
      </c>
      <c r="N174" s="36"/>
      <c r="O174" s="37">
        <f t="shared" ca="1" si="3"/>
        <v>10.921733656773213</v>
      </c>
      <c r="P174" s="9"/>
      <c r="Q174" s="9"/>
      <c r="R174" s="40"/>
      <c r="S174" s="40"/>
      <c r="T174" s="34"/>
      <c r="U174" s="9"/>
      <c r="V174" s="9"/>
      <c r="W174" s="9"/>
    </row>
    <row r="175" spans="1:23">
      <c r="A175" s="9"/>
      <c r="B175" s="9" t="s">
        <v>787</v>
      </c>
      <c r="C175" s="22"/>
      <c r="D175" s="9" t="s">
        <v>287</v>
      </c>
      <c r="E175" s="9" t="s">
        <v>288</v>
      </c>
      <c r="F175" s="67" t="s">
        <v>65</v>
      </c>
      <c r="G175" s="9"/>
      <c r="H175" s="9"/>
      <c r="I175" s="9" t="s">
        <v>91</v>
      </c>
      <c r="J175" s="9" t="s">
        <v>92</v>
      </c>
      <c r="K175" s="34"/>
      <c r="L175" s="35" t="s">
        <v>24</v>
      </c>
      <c r="M175" s="36">
        <v>41739</v>
      </c>
      <c r="N175" s="36"/>
      <c r="O175" s="37">
        <f t="shared" ca="1" si="3"/>
        <v>2.3326925608828026</v>
      </c>
      <c r="P175" s="9"/>
      <c r="Q175" s="9"/>
      <c r="R175" s="40"/>
      <c r="S175" s="40"/>
      <c r="T175" s="34"/>
      <c r="U175" s="9"/>
      <c r="V175" s="9"/>
      <c r="W175" s="9"/>
    </row>
    <row r="176" spans="1:23">
      <c r="B176" s="41"/>
      <c r="C176" s="41"/>
      <c r="D176" s="41"/>
      <c r="E176" s="41"/>
      <c r="F176" s="41"/>
      <c r="G176" s="41"/>
      <c r="H176" s="41"/>
      <c r="I176" s="41"/>
      <c r="J176" s="41"/>
      <c r="K176" s="42"/>
      <c r="L176" s="41"/>
      <c r="M176" s="43"/>
      <c r="N176" s="43"/>
      <c r="O176" s="41"/>
      <c r="P176" s="41"/>
      <c r="Q176" s="41"/>
      <c r="R176" s="44"/>
      <c r="S176" s="44"/>
      <c r="T176" s="42"/>
      <c r="U176" s="41"/>
      <c r="V176" s="41"/>
      <c r="W176" s="41"/>
    </row>
    <row r="177" spans="1:23" s="32" customFormat="1" ht="15">
      <c r="A177" s="45"/>
      <c r="B177" s="214" t="s">
        <v>303</v>
      </c>
      <c r="C177" s="214"/>
      <c r="D177" s="14"/>
      <c r="E177" s="15"/>
      <c r="F177" s="15"/>
      <c r="G177" s="15"/>
      <c r="H177" s="15"/>
      <c r="I177" s="15"/>
      <c r="J177" s="15"/>
      <c r="K177" s="13"/>
      <c r="L177" s="15"/>
      <c r="M177" s="12"/>
      <c r="N177" s="12"/>
      <c r="O177" s="15"/>
      <c r="P177" s="15"/>
      <c r="Q177" s="15"/>
      <c r="R177" s="20"/>
      <c r="S177" s="20"/>
      <c r="T177" s="13"/>
      <c r="U177" s="15"/>
      <c r="V177" s="15"/>
      <c r="W177" s="11"/>
    </row>
    <row r="178" spans="1:23">
      <c r="A178" s="9"/>
      <c r="B178" s="9" t="s">
        <v>443</v>
      </c>
      <c r="C178" s="9" t="s">
        <v>446</v>
      </c>
      <c r="D178" s="9" t="s">
        <v>444</v>
      </c>
      <c r="E178" s="9" t="s">
        <v>303</v>
      </c>
      <c r="F178" s="46" t="s">
        <v>10</v>
      </c>
      <c r="G178" s="9" t="s">
        <v>448</v>
      </c>
      <c r="H178" s="9" t="s">
        <v>1354</v>
      </c>
      <c r="I178" s="9" t="s">
        <v>22</v>
      </c>
      <c r="J178" s="9" t="s">
        <v>242</v>
      </c>
      <c r="K178" s="34" t="s">
        <v>447</v>
      </c>
      <c r="L178" s="35" t="s">
        <v>24</v>
      </c>
      <c r="M178" s="36">
        <v>41135</v>
      </c>
      <c r="N178" s="36"/>
      <c r="O178" s="37">
        <f t="shared" ref="O178:O183" ca="1" si="4">(NOW()-M178)/365</f>
        <v>3.9874870814307481</v>
      </c>
      <c r="P178" s="9" t="s">
        <v>309</v>
      </c>
      <c r="Q178" s="96" t="s">
        <v>770</v>
      </c>
      <c r="R178" s="40">
        <v>25000</v>
      </c>
      <c r="S178" s="39"/>
      <c r="T178" s="34" t="s">
        <v>445</v>
      </c>
      <c r="U178" s="9" t="s">
        <v>443</v>
      </c>
      <c r="V178" s="9" t="s">
        <v>68</v>
      </c>
      <c r="W178" s="9" t="s">
        <v>26</v>
      </c>
    </row>
    <row r="179" spans="1:23">
      <c r="A179" s="9"/>
      <c r="B179" s="9" t="s">
        <v>419</v>
      </c>
      <c r="C179" s="9" t="s">
        <v>421</v>
      </c>
      <c r="D179" s="9" t="s">
        <v>302</v>
      </c>
      <c r="E179" s="9" t="s">
        <v>303</v>
      </c>
      <c r="F179" s="46" t="s">
        <v>10</v>
      </c>
      <c r="G179" s="9" t="s">
        <v>423</v>
      </c>
      <c r="H179" s="9" t="s">
        <v>1354</v>
      </c>
      <c r="I179" s="9" t="s">
        <v>22</v>
      </c>
      <c r="J179" s="9" t="s">
        <v>158</v>
      </c>
      <c r="K179" s="34" t="s">
        <v>422</v>
      </c>
      <c r="L179" s="35" t="s">
        <v>24</v>
      </c>
      <c r="M179" s="36">
        <v>41125</v>
      </c>
      <c r="N179" s="36"/>
      <c r="O179" s="37">
        <f t="shared" ca="1" si="4"/>
        <v>4.0148843417047209</v>
      </c>
      <c r="P179" s="9" t="s">
        <v>108</v>
      </c>
      <c r="Q179" s="38" t="s">
        <v>335</v>
      </c>
      <c r="R179" s="39"/>
      <c r="S179" s="40">
        <v>2000</v>
      </c>
      <c r="T179" s="34" t="s">
        <v>420</v>
      </c>
      <c r="U179" s="9" t="s">
        <v>419</v>
      </c>
      <c r="V179" s="9" t="s">
        <v>68</v>
      </c>
      <c r="W179" s="9" t="s">
        <v>26</v>
      </c>
    </row>
    <row r="180" spans="1:23">
      <c r="A180" s="9"/>
      <c r="B180" s="9" t="s">
        <v>458</v>
      </c>
      <c r="C180" s="9" t="s">
        <v>461</v>
      </c>
      <c r="D180" s="9" t="s">
        <v>459</v>
      </c>
      <c r="E180" s="9" t="s">
        <v>303</v>
      </c>
      <c r="F180" s="46" t="s">
        <v>10</v>
      </c>
      <c r="G180" s="9" t="s">
        <v>463</v>
      </c>
      <c r="H180" s="9" t="s">
        <v>1354</v>
      </c>
      <c r="I180" s="9" t="s">
        <v>22</v>
      </c>
      <c r="J180" s="9" t="s">
        <v>158</v>
      </c>
      <c r="K180" s="34" t="s">
        <v>462</v>
      </c>
      <c r="L180" s="35" t="s">
        <v>24</v>
      </c>
      <c r="M180" s="36">
        <v>41202</v>
      </c>
      <c r="N180" s="36"/>
      <c r="O180" s="37">
        <f t="shared" ca="1" si="4"/>
        <v>3.8039254375951317</v>
      </c>
      <c r="P180" s="9" t="s">
        <v>108</v>
      </c>
      <c r="Q180" s="38" t="s">
        <v>335</v>
      </c>
      <c r="R180" s="39"/>
      <c r="S180" s="40">
        <v>2000</v>
      </c>
      <c r="T180" s="34" t="s">
        <v>460</v>
      </c>
      <c r="U180" s="9" t="s">
        <v>458</v>
      </c>
      <c r="V180" s="9" t="s">
        <v>68</v>
      </c>
      <c r="W180" s="9" t="s">
        <v>26</v>
      </c>
    </row>
    <row r="181" spans="1:23">
      <c r="A181" s="9"/>
      <c r="B181" s="9" t="s">
        <v>359</v>
      </c>
      <c r="C181" s="9" t="s">
        <v>360</v>
      </c>
      <c r="D181" s="9" t="s">
        <v>459</v>
      </c>
      <c r="E181" s="9" t="s">
        <v>41</v>
      </c>
      <c r="F181" s="46" t="s">
        <v>10</v>
      </c>
      <c r="G181" s="9" t="s">
        <v>362</v>
      </c>
      <c r="H181" s="9" t="s">
        <v>1354</v>
      </c>
      <c r="I181" s="9" t="s">
        <v>50</v>
      </c>
      <c r="J181" s="9" t="s">
        <v>250</v>
      </c>
      <c r="K181" s="34" t="s">
        <v>361</v>
      </c>
      <c r="L181" s="35" t="s">
        <v>24</v>
      </c>
      <c r="M181" s="36">
        <v>40974</v>
      </c>
      <c r="N181" s="36"/>
      <c r="O181" s="37">
        <f t="shared" ca="1" si="4"/>
        <v>4.4285829718417071</v>
      </c>
      <c r="P181" s="9" t="s">
        <v>108</v>
      </c>
      <c r="Q181" s="9"/>
      <c r="R181" s="40"/>
      <c r="S181" s="40">
        <v>1500</v>
      </c>
      <c r="T181" s="34"/>
      <c r="U181" s="9" t="s">
        <v>359</v>
      </c>
      <c r="V181" s="9" t="s">
        <v>68</v>
      </c>
      <c r="W181" s="9" t="s">
        <v>26</v>
      </c>
    </row>
    <row r="182" spans="1:23">
      <c r="A182" s="9"/>
      <c r="B182" s="9" t="s">
        <v>594</v>
      </c>
      <c r="C182" s="9" t="s">
        <v>596</v>
      </c>
      <c r="D182" s="9" t="s">
        <v>595</v>
      </c>
      <c r="E182" s="9" t="s">
        <v>303</v>
      </c>
      <c r="F182" s="46" t="s">
        <v>10</v>
      </c>
      <c r="G182" s="9" t="s">
        <v>598</v>
      </c>
      <c r="H182" s="9" t="s">
        <v>1354</v>
      </c>
      <c r="I182" s="9" t="s">
        <v>22</v>
      </c>
      <c r="J182" s="9" t="s">
        <v>158</v>
      </c>
      <c r="K182" s="34" t="s">
        <v>597</v>
      </c>
      <c r="L182" s="35" t="s">
        <v>24</v>
      </c>
      <c r="M182" s="36">
        <v>41394</v>
      </c>
      <c r="N182" s="36"/>
      <c r="O182" s="37">
        <f t="shared" ca="1" si="4"/>
        <v>3.2778980403348577</v>
      </c>
      <c r="P182" s="9" t="s">
        <v>108</v>
      </c>
      <c r="Q182" s="38" t="s">
        <v>335</v>
      </c>
      <c r="R182" s="39"/>
      <c r="S182" s="40">
        <v>2000</v>
      </c>
      <c r="T182" s="34"/>
      <c r="U182" s="9" t="s">
        <v>594</v>
      </c>
      <c r="V182" s="9" t="s">
        <v>68</v>
      </c>
      <c r="W182" s="9" t="s">
        <v>26</v>
      </c>
    </row>
    <row r="183" spans="1:23">
      <c r="A183" s="9"/>
      <c r="B183" s="9" t="s">
        <v>579</v>
      </c>
      <c r="C183" s="9" t="s">
        <v>582</v>
      </c>
      <c r="D183" s="9" t="s">
        <v>396</v>
      </c>
      <c r="E183" s="9" t="s">
        <v>303</v>
      </c>
      <c r="F183" s="46" t="s">
        <v>10</v>
      </c>
      <c r="G183" s="9" t="s">
        <v>362</v>
      </c>
      <c r="H183" s="9"/>
      <c r="I183" s="9" t="s">
        <v>580</v>
      </c>
      <c r="J183" s="9" t="s">
        <v>581</v>
      </c>
      <c r="K183" s="34" t="s">
        <v>583</v>
      </c>
      <c r="L183" s="35" t="s">
        <v>24</v>
      </c>
      <c r="M183" s="36">
        <v>41388</v>
      </c>
      <c r="N183" s="36"/>
      <c r="O183" s="37">
        <f t="shared" ca="1" si="4"/>
        <v>3.2943363964992409</v>
      </c>
      <c r="P183" s="9" t="s">
        <v>108</v>
      </c>
      <c r="Q183" s="38" t="s">
        <v>335</v>
      </c>
      <c r="R183" s="39"/>
      <c r="S183" s="40">
        <v>2000</v>
      </c>
      <c r="T183" s="34"/>
      <c r="U183" s="9" t="s">
        <v>579</v>
      </c>
      <c r="V183" s="9" t="s">
        <v>68</v>
      </c>
      <c r="W183" s="9" t="s">
        <v>26</v>
      </c>
    </row>
    <row r="184" spans="1:23">
      <c r="B184" s="41"/>
      <c r="C184" s="41"/>
      <c r="D184" s="41"/>
      <c r="E184" s="41"/>
      <c r="F184" s="97"/>
      <c r="G184" s="41"/>
      <c r="H184" s="41"/>
      <c r="I184" s="41"/>
      <c r="J184" s="41"/>
      <c r="K184" s="42"/>
      <c r="L184" s="41"/>
      <c r="M184" s="43"/>
      <c r="N184" s="43"/>
      <c r="O184" s="41"/>
      <c r="P184" s="41"/>
      <c r="Q184" s="41"/>
      <c r="R184" s="44"/>
      <c r="S184" s="44"/>
      <c r="T184" s="42"/>
      <c r="U184" s="41"/>
      <c r="V184" s="41"/>
      <c r="W184" s="41"/>
    </row>
    <row r="185" spans="1:23" s="32" customFormat="1" ht="15">
      <c r="A185" s="45"/>
      <c r="B185" s="214" t="s">
        <v>9</v>
      </c>
      <c r="C185" s="214"/>
      <c r="D185" s="14"/>
      <c r="E185" s="15"/>
      <c r="F185" s="15"/>
      <c r="G185" s="15"/>
      <c r="H185" s="15"/>
      <c r="I185" s="15"/>
      <c r="J185" s="15"/>
      <c r="K185" s="13"/>
      <c r="L185" s="15"/>
      <c r="M185" s="12"/>
      <c r="N185" s="12"/>
      <c r="O185" s="15"/>
      <c r="P185" s="15"/>
      <c r="Q185" s="15"/>
      <c r="R185" s="20"/>
      <c r="S185" s="20"/>
      <c r="T185" s="13"/>
      <c r="U185" s="15"/>
      <c r="V185" s="15"/>
      <c r="W185" s="11"/>
    </row>
    <row r="186" spans="1:23">
      <c r="A186" s="9"/>
      <c r="B186" s="21" t="s">
        <v>879</v>
      </c>
      <c r="C186" s="9"/>
      <c r="D186" s="9" t="s">
        <v>880</v>
      </c>
      <c r="E186" s="9" t="s">
        <v>9</v>
      </c>
      <c r="F186" s="46" t="s">
        <v>10</v>
      </c>
      <c r="G186" s="9" t="s">
        <v>826</v>
      </c>
      <c r="H186" s="9" t="s">
        <v>1354</v>
      </c>
      <c r="I186" s="9" t="s">
        <v>22</v>
      </c>
      <c r="J186" s="9" t="s">
        <v>654</v>
      </c>
      <c r="K186" s="34"/>
      <c r="L186" s="35" t="s">
        <v>24</v>
      </c>
      <c r="M186" s="36"/>
      <c r="N186" s="36"/>
      <c r="O186" s="37"/>
      <c r="P186" s="9"/>
      <c r="Q186" s="9"/>
      <c r="R186" s="40"/>
      <c r="S186" s="40"/>
      <c r="T186" s="34"/>
      <c r="U186" s="9"/>
      <c r="V186" s="9"/>
      <c r="W186" s="9"/>
    </row>
    <row r="187" spans="1:23">
      <c r="A187" s="9"/>
      <c r="B187" s="9"/>
      <c r="C187" s="9"/>
      <c r="D187" s="9" t="s">
        <v>899</v>
      </c>
      <c r="E187" s="9" t="s">
        <v>9</v>
      </c>
      <c r="F187" s="46" t="s">
        <v>10</v>
      </c>
      <c r="G187" s="9" t="s">
        <v>826</v>
      </c>
      <c r="H187" s="9"/>
      <c r="I187" s="9" t="s">
        <v>718</v>
      </c>
      <c r="J187" s="9" t="s">
        <v>102</v>
      </c>
      <c r="K187" s="34"/>
      <c r="L187" s="35" t="s">
        <v>24</v>
      </c>
      <c r="M187" s="36"/>
      <c r="N187" s="36"/>
      <c r="O187" s="37">
        <f ca="1">(NOW()-M187)/365</f>
        <v>116.68611721841705</v>
      </c>
      <c r="P187" s="9"/>
      <c r="Q187" s="9"/>
      <c r="R187" s="40"/>
      <c r="S187" s="40"/>
      <c r="T187" s="34"/>
      <c r="U187" s="9" t="s">
        <v>719</v>
      </c>
      <c r="V187" s="9"/>
      <c r="W187" s="9"/>
    </row>
    <row r="188" spans="1:23">
      <c r="A188" s="9"/>
      <c r="B188" s="9" t="s">
        <v>466</v>
      </c>
      <c r="C188" s="9" t="s">
        <v>467</v>
      </c>
      <c r="D188" s="9" t="s">
        <v>729</v>
      </c>
      <c r="E188" s="9" t="s">
        <v>9</v>
      </c>
      <c r="F188" s="46" t="s">
        <v>10</v>
      </c>
      <c r="G188" s="9" t="s">
        <v>469</v>
      </c>
      <c r="H188" s="9" t="s">
        <v>1354</v>
      </c>
      <c r="I188" s="9" t="s">
        <v>22</v>
      </c>
      <c r="J188" s="9" t="s">
        <v>242</v>
      </c>
      <c r="K188" s="34" t="s">
        <v>468</v>
      </c>
      <c r="L188" s="35" t="s">
        <v>24</v>
      </c>
      <c r="M188" s="36">
        <v>41208</v>
      </c>
      <c r="N188" s="36"/>
      <c r="O188" s="37">
        <f ca="1">(NOW()-M188)/365</f>
        <v>3.787487081430748</v>
      </c>
      <c r="P188" s="9" t="s">
        <v>108</v>
      </c>
      <c r="Q188" s="9"/>
      <c r="R188" s="40"/>
      <c r="S188" s="40">
        <v>5000</v>
      </c>
      <c r="T188" s="34"/>
      <c r="U188" s="9" t="s">
        <v>466</v>
      </c>
      <c r="V188" s="9" t="s">
        <v>68</v>
      </c>
      <c r="W188" s="9" t="s">
        <v>26</v>
      </c>
    </row>
    <row r="189" spans="1:23">
      <c r="A189" s="9"/>
      <c r="B189" s="9" t="s">
        <v>882</v>
      </c>
      <c r="C189" s="9"/>
      <c r="D189" s="9" t="s">
        <v>729</v>
      </c>
      <c r="E189" s="9" t="s">
        <v>9</v>
      </c>
      <c r="F189" s="46" t="s">
        <v>10</v>
      </c>
      <c r="G189" s="9" t="s">
        <v>469</v>
      </c>
      <c r="H189" s="9"/>
      <c r="I189" s="9" t="s">
        <v>50</v>
      </c>
      <c r="J189" s="9" t="s">
        <v>59</v>
      </c>
      <c r="K189" s="70" t="s">
        <v>883</v>
      </c>
      <c r="L189" s="35" t="s">
        <v>24</v>
      </c>
      <c r="M189" s="36"/>
      <c r="N189" s="36"/>
      <c r="O189" s="37"/>
      <c r="P189" s="9"/>
      <c r="Q189" s="9"/>
      <c r="R189" s="40"/>
      <c r="S189" s="40"/>
      <c r="T189" s="34"/>
      <c r="U189" s="9"/>
      <c r="V189" s="9"/>
      <c r="W189" s="9"/>
    </row>
    <row r="190" spans="1:23">
      <c r="A190" s="9"/>
      <c r="B190" s="9" t="s">
        <v>100</v>
      </c>
      <c r="C190" s="9" t="s">
        <v>104</v>
      </c>
      <c r="D190" s="9" t="s">
        <v>101</v>
      </c>
      <c r="E190" s="9" t="s">
        <v>9</v>
      </c>
      <c r="F190" s="46" t="s">
        <v>10</v>
      </c>
      <c r="G190" s="9" t="s">
        <v>38</v>
      </c>
      <c r="H190" s="9"/>
      <c r="I190" s="9" t="s">
        <v>50</v>
      </c>
      <c r="J190" s="9" t="s">
        <v>102</v>
      </c>
      <c r="K190" s="34" t="s">
        <v>105</v>
      </c>
      <c r="L190" s="35" t="s">
        <v>24</v>
      </c>
      <c r="M190" s="36">
        <v>39629</v>
      </c>
      <c r="N190" s="36"/>
      <c r="O190" s="37">
        <f ca="1">(NOW()-M190)/365</f>
        <v>8.1135144786910214</v>
      </c>
      <c r="P190" s="9"/>
      <c r="Q190" s="9"/>
      <c r="R190" s="40"/>
      <c r="S190" s="40"/>
      <c r="T190" s="34" t="s">
        <v>103</v>
      </c>
      <c r="U190" s="9" t="s">
        <v>100</v>
      </c>
      <c r="V190" s="9" t="s">
        <v>68</v>
      </c>
      <c r="W190" s="9" t="s">
        <v>26</v>
      </c>
    </row>
    <row r="191" spans="1:23">
      <c r="A191" s="9"/>
      <c r="B191" s="9" t="s">
        <v>112</v>
      </c>
      <c r="C191" s="9" t="s">
        <v>113</v>
      </c>
      <c r="D191" s="9" t="s">
        <v>101</v>
      </c>
      <c r="E191" s="9" t="s">
        <v>9</v>
      </c>
      <c r="F191" s="46" t="s">
        <v>10</v>
      </c>
      <c r="G191" s="9" t="s">
        <v>11</v>
      </c>
      <c r="H191" s="9"/>
      <c r="I191" s="9" t="s">
        <v>50</v>
      </c>
      <c r="J191" s="9" t="s">
        <v>102</v>
      </c>
      <c r="K191" s="34" t="s">
        <v>114</v>
      </c>
      <c r="L191" s="35" t="s">
        <v>24</v>
      </c>
      <c r="M191" s="36">
        <v>39575</v>
      </c>
      <c r="N191" s="36"/>
      <c r="O191" s="37">
        <f ca="1">(NOW()-M191)/365</f>
        <v>8.2614596841704735</v>
      </c>
      <c r="P191" s="9"/>
      <c r="Q191" s="9"/>
      <c r="R191" s="40"/>
      <c r="S191" s="40"/>
      <c r="T191" s="34" t="s">
        <v>103</v>
      </c>
      <c r="U191" s="9" t="s">
        <v>112</v>
      </c>
      <c r="V191" s="9" t="s">
        <v>68</v>
      </c>
      <c r="W191" s="9" t="s">
        <v>26</v>
      </c>
    </row>
    <row r="192" spans="1:23">
      <c r="A192" s="9"/>
      <c r="B192" s="21" t="s">
        <v>878</v>
      </c>
      <c r="C192" s="9"/>
      <c r="D192" s="9" t="s">
        <v>349</v>
      </c>
      <c r="E192" s="9" t="s">
        <v>9</v>
      </c>
      <c r="F192" s="33" t="s">
        <v>404</v>
      </c>
      <c r="G192" s="9" t="s">
        <v>881</v>
      </c>
      <c r="H192" s="9"/>
      <c r="I192" s="9" t="s">
        <v>22</v>
      </c>
      <c r="J192" s="9" t="s">
        <v>59</v>
      </c>
      <c r="K192" s="34" t="s">
        <v>700</v>
      </c>
      <c r="L192" s="35" t="s">
        <v>24</v>
      </c>
      <c r="M192" s="36"/>
      <c r="N192" s="36"/>
      <c r="O192" s="37"/>
      <c r="P192" s="9"/>
      <c r="Q192" s="9"/>
      <c r="R192" s="40"/>
      <c r="S192" s="40"/>
      <c r="T192" s="34"/>
      <c r="U192" s="9"/>
      <c r="V192" s="9"/>
      <c r="W192" s="9"/>
    </row>
    <row r="193" spans="1:23">
      <c r="A193" s="9"/>
      <c r="B193" s="21" t="s">
        <v>972</v>
      </c>
      <c r="C193" s="9"/>
      <c r="D193" s="59" t="s">
        <v>973</v>
      </c>
      <c r="E193" s="9" t="s">
        <v>9</v>
      </c>
      <c r="F193" s="33" t="s">
        <v>404</v>
      </c>
      <c r="G193" s="9"/>
      <c r="H193" s="9"/>
      <c r="I193" s="9" t="s">
        <v>22</v>
      </c>
      <c r="J193" s="9" t="s">
        <v>59</v>
      </c>
      <c r="K193" s="34" t="s">
        <v>700</v>
      </c>
      <c r="L193" s="22" t="s">
        <v>124</v>
      </c>
      <c r="M193" s="36"/>
      <c r="N193" s="36"/>
      <c r="O193" s="37"/>
      <c r="P193" s="9"/>
      <c r="Q193" s="9"/>
      <c r="R193" s="40"/>
      <c r="S193" s="40"/>
      <c r="T193" s="34"/>
      <c r="U193" s="9"/>
      <c r="V193" s="9"/>
      <c r="W193" s="9"/>
    </row>
    <row r="194" spans="1:23">
      <c r="A194" s="9"/>
      <c r="B194" s="9" t="s">
        <v>122</v>
      </c>
      <c r="C194" s="9" t="s">
        <v>125</v>
      </c>
      <c r="D194" s="9" t="s">
        <v>123</v>
      </c>
      <c r="E194" s="9" t="s">
        <v>9</v>
      </c>
      <c r="F194" s="33" t="s">
        <v>404</v>
      </c>
      <c r="G194" s="9" t="s">
        <v>128</v>
      </c>
      <c r="H194" s="9"/>
      <c r="I194" s="9" t="s">
        <v>22</v>
      </c>
      <c r="J194" s="9" t="s">
        <v>51</v>
      </c>
      <c r="K194" s="34" t="s">
        <v>126</v>
      </c>
      <c r="L194" s="22" t="s">
        <v>124</v>
      </c>
      <c r="M194" s="36">
        <v>40086</v>
      </c>
      <c r="N194" s="36"/>
      <c r="O194" s="37">
        <f ca="1">(NOW()-M194)/365</f>
        <v>6.861459684170474</v>
      </c>
      <c r="P194" s="9">
        <v>3.4990532090309499</v>
      </c>
      <c r="Q194" s="9"/>
      <c r="R194" s="40"/>
      <c r="S194" s="40"/>
      <c r="T194" s="34"/>
      <c r="U194" s="9" t="s">
        <v>122</v>
      </c>
      <c r="V194" s="9" t="s">
        <v>127</v>
      </c>
      <c r="W194" s="9" t="s">
        <v>129</v>
      </c>
    </row>
    <row r="195" spans="1:23">
      <c r="A195" s="9"/>
      <c r="B195" s="185" t="s">
        <v>1166</v>
      </c>
      <c r="C195" s="185" t="s">
        <v>1165</v>
      </c>
      <c r="D195" s="9" t="s">
        <v>1347</v>
      </c>
      <c r="E195" s="9" t="s">
        <v>9</v>
      </c>
      <c r="F195" s="33" t="s">
        <v>404</v>
      </c>
      <c r="G195" s="9" t="s">
        <v>1162</v>
      </c>
      <c r="H195" s="9"/>
      <c r="I195" s="9" t="s">
        <v>22</v>
      </c>
      <c r="J195" s="9" t="s">
        <v>51</v>
      </c>
      <c r="K195" s="186" t="s">
        <v>1164</v>
      </c>
      <c r="L195" s="62" t="s">
        <v>48</v>
      </c>
      <c r="M195" s="36"/>
      <c r="N195" s="36"/>
      <c r="O195" s="37"/>
      <c r="P195" s="9"/>
      <c r="Q195" s="9"/>
      <c r="R195" s="40"/>
      <c r="S195" s="40"/>
      <c r="T195" s="34"/>
      <c r="U195" s="9"/>
      <c r="V195" s="9"/>
      <c r="W195" s="9"/>
    </row>
    <row r="196" spans="1:23" ht="25.5">
      <c r="A196" s="222"/>
      <c r="B196" s="9" t="s">
        <v>599</v>
      </c>
      <c r="C196" s="9" t="s">
        <v>601</v>
      </c>
      <c r="D196" s="9" t="s">
        <v>600</v>
      </c>
      <c r="E196" s="9" t="s">
        <v>9</v>
      </c>
      <c r="F196" s="33" t="s">
        <v>404</v>
      </c>
      <c r="G196" s="9" t="s">
        <v>1162</v>
      </c>
      <c r="H196" s="9" t="s">
        <v>1354</v>
      </c>
      <c r="I196" s="9" t="s">
        <v>22</v>
      </c>
      <c r="J196" s="9" t="s">
        <v>242</v>
      </c>
      <c r="K196" s="34" t="s">
        <v>602</v>
      </c>
      <c r="L196" s="35" t="s">
        <v>24</v>
      </c>
      <c r="M196" s="36">
        <v>41410</v>
      </c>
      <c r="N196" s="36"/>
      <c r="O196" s="37">
        <f ca="1">(NOW()-M196)/365</f>
        <v>3.2340624238965012</v>
      </c>
      <c r="P196" s="9" t="s">
        <v>108</v>
      </c>
      <c r="Q196" s="73" t="s">
        <v>771</v>
      </c>
      <c r="R196" s="40"/>
      <c r="S196" s="40">
        <v>3000</v>
      </c>
      <c r="T196" s="34"/>
      <c r="U196" s="9" t="s">
        <v>599</v>
      </c>
      <c r="V196" s="9" t="s">
        <v>68</v>
      </c>
      <c r="W196" s="9" t="s">
        <v>26</v>
      </c>
    </row>
    <row r="197" spans="1:23">
      <c r="A197" s="223"/>
      <c r="B197" s="9"/>
      <c r="C197" s="9"/>
      <c r="D197" s="9" t="s">
        <v>600</v>
      </c>
      <c r="E197" s="9" t="s">
        <v>9</v>
      </c>
      <c r="F197" s="33" t="s">
        <v>404</v>
      </c>
      <c r="G197" s="9"/>
      <c r="H197" s="9"/>
      <c r="I197" s="9" t="s">
        <v>723</v>
      </c>
      <c r="J197" s="9" t="s">
        <v>724</v>
      </c>
      <c r="K197" s="34"/>
      <c r="L197" s="35" t="s">
        <v>24</v>
      </c>
      <c r="M197" s="36"/>
      <c r="N197" s="36"/>
      <c r="O197" s="37">
        <f ca="1">(NOW()-M197)/365</f>
        <v>116.68611721841705</v>
      </c>
      <c r="P197" s="9"/>
      <c r="Q197" s="9" t="s">
        <v>14</v>
      </c>
      <c r="R197" s="40"/>
      <c r="S197" s="40"/>
      <c r="T197" s="34"/>
      <c r="U197" s="9"/>
      <c r="V197" s="9"/>
      <c r="W197" s="9"/>
    </row>
    <row r="198" spans="1:23" s="31" customFormat="1">
      <c r="B198" s="98"/>
      <c r="C198" s="98"/>
      <c r="D198" s="98"/>
      <c r="E198" s="98"/>
      <c r="F198" s="98"/>
      <c r="G198" s="98"/>
      <c r="H198" s="98"/>
      <c r="I198" s="98"/>
      <c r="J198" s="98"/>
      <c r="K198" s="99"/>
      <c r="L198" s="98"/>
      <c r="M198" s="100"/>
      <c r="N198" s="100"/>
      <c r="O198" s="98"/>
      <c r="P198" s="98"/>
      <c r="Q198" s="98"/>
      <c r="R198" s="101"/>
      <c r="S198" s="101"/>
      <c r="T198" s="99"/>
      <c r="U198" s="98"/>
      <c r="V198" s="98"/>
      <c r="W198" s="98"/>
    </row>
    <row r="199" spans="1:23" s="32" customFormat="1" ht="15">
      <c r="A199" s="102"/>
      <c r="B199" s="214" t="s">
        <v>725</v>
      </c>
      <c r="C199" s="214"/>
      <c r="D199" s="14"/>
      <c r="E199" s="15"/>
      <c r="F199" s="15"/>
      <c r="G199" s="15"/>
      <c r="H199" s="15"/>
      <c r="I199" s="15"/>
      <c r="J199" s="15"/>
      <c r="K199" s="13"/>
      <c r="L199" s="15"/>
      <c r="M199" s="12"/>
      <c r="N199" s="12"/>
      <c r="O199" s="15"/>
      <c r="P199" s="15"/>
      <c r="Q199" s="15"/>
      <c r="R199" s="20"/>
      <c r="S199" s="20"/>
      <c r="T199" s="13"/>
      <c r="U199" s="15"/>
      <c r="V199" s="15"/>
      <c r="W199" s="11"/>
    </row>
    <row r="200" spans="1:23">
      <c r="A200" s="9"/>
      <c r="B200" s="9" t="s">
        <v>75</v>
      </c>
      <c r="C200" s="9" t="s">
        <v>80</v>
      </c>
      <c r="D200" s="9" t="s">
        <v>1027</v>
      </c>
      <c r="E200" s="9" t="s">
        <v>9</v>
      </c>
      <c r="F200" s="46" t="s">
        <v>10</v>
      </c>
      <c r="G200" s="9" t="s">
        <v>11</v>
      </c>
      <c r="H200" s="9"/>
      <c r="I200" s="9" t="s">
        <v>77</v>
      </c>
      <c r="J200" s="9" t="s">
        <v>844</v>
      </c>
      <c r="K200" s="34" t="s">
        <v>81</v>
      </c>
      <c r="L200" s="35" t="s">
        <v>24</v>
      </c>
      <c r="M200" s="36">
        <v>39149</v>
      </c>
      <c r="N200" s="36"/>
      <c r="O200" s="37">
        <f ca="1">(NOW()-M200)/365</f>
        <v>9.4285829718417062</v>
      </c>
      <c r="P200" s="9"/>
      <c r="Q200" s="9"/>
      <c r="R200" s="40"/>
      <c r="S200" s="40"/>
      <c r="T200" s="34" t="s">
        <v>1028</v>
      </c>
      <c r="U200" s="9" t="s">
        <v>75</v>
      </c>
      <c r="V200" s="9" t="s">
        <v>16</v>
      </c>
      <c r="W200" s="9" t="s">
        <v>26</v>
      </c>
    </row>
    <row r="201" spans="1:23">
      <c r="A201" s="9"/>
      <c r="B201" s="183" t="s">
        <v>1267</v>
      </c>
      <c r="C201" s="183" t="s">
        <v>1266</v>
      </c>
      <c r="D201" s="9" t="s">
        <v>1339</v>
      </c>
      <c r="E201" s="9" t="s">
        <v>9</v>
      </c>
      <c r="F201" s="46" t="s">
        <v>10</v>
      </c>
      <c r="G201" s="9" t="s">
        <v>38</v>
      </c>
      <c r="H201" s="9"/>
      <c r="I201" s="9" t="s">
        <v>50</v>
      </c>
      <c r="J201" s="9" t="s">
        <v>71</v>
      </c>
      <c r="K201" s="183" t="s">
        <v>1265</v>
      </c>
      <c r="L201" s="35" t="s">
        <v>24</v>
      </c>
      <c r="M201" s="36"/>
      <c r="N201" s="36"/>
      <c r="O201" s="37"/>
      <c r="P201" s="9"/>
      <c r="Q201" s="9"/>
      <c r="R201" s="40"/>
      <c r="S201" s="40"/>
      <c r="T201" s="34" t="s">
        <v>1339</v>
      </c>
      <c r="U201" s="9" t="s">
        <v>75</v>
      </c>
      <c r="V201" s="9" t="s">
        <v>16</v>
      </c>
      <c r="W201" s="9" t="s">
        <v>26</v>
      </c>
    </row>
    <row r="202" spans="1:23">
      <c r="A202" s="9"/>
      <c r="B202" s="9"/>
      <c r="C202" s="9"/>
      <c r="D202" s="9" t="s">
        <v>838</v>
      </c>
      <c r="E202" s="9" t="s">
        <v>9</v>
      </c>
      <c r="F202" s="46" t="s">
        <v>10</v>
      </c>
      <c r="G202" s="9" t="s">
        <v>38</v>
      </c>
      <c r="H202" s="9"/>
      <c r="I202" s="9" t="s">
        <v>33</v>
      </c>
      <c r="J202" s="9" t="s">
        <v>839</v>
      </c>
      <c r="K202" s="34" t="s">
        <v>840</v>
      </c>
      <c r="L202" s="35" t="s">
        <v>24</v>
      </c>
      <c r="M202" s="36"/>
      <c r="N202" s="36"/>
      <c r="O202" s="37"/>
      <c r="P202" s="9"/>
      <c r="Q202" s="9"/>
      <c r="R202" s="40"/>
      <c r="S202" s="40"/>
      <c r="T202" s="34" t="s">
        <v>841</v>
      </c>
      <c r="U202" s="9"/>
      <c r="V202" s="9"/>
      <c r="W202" s="9"/>
    </row>
    <row r="203" spans="1:23" ht="25.5">
      <c r="A203" s="9"/>
      <c r="B203" s="63" t="s">
        <v>884</v>
      </c>
      <c r="C203" s="63" t="s">
        <v>885</v>
      </c>
      <c r="D203" s="9" t="s">
        <v>888</v>
      </c>
      <c r="E203" s="9" t="s">
        <v>9</v>
      </c>
      <c r="F203" s="46" t="s">
        <v>10</v>
      </c>
      <c r="G203" s="103" t="s">
        <v>362</v>
      </c>
      <c r="H203" s="103"/>
      <c r="I203" s="9" t="s">
        <v>33</v>
      </c>
      <c r="J203" s="9" t="s">
        <v>34</v>
      </c>
      <c r="K203" s="34" t="s">
        <v>551</v>
      </c>
      <c r="L203" s="35" t="s">
        <v>24</v>
      </c>
      <c r="M203" s="36">
        <v>41310</v>
      </c>
      <c r="N203" s="36"/>
      <c r="O203" s="37">
        <f ca="1">(NOW()-M203)/365</f>
        <v>3.5080350266362275</v>
      </c>
      <c r="P203" s="9"/>
      <c r="Q203" s="9"/>
      <c r="R203" s="40"/>
      <c r="S203" s="40"/>
      <c r="T203" s="34" t="s">
        <v>549</v>
      </c>
      <c r="U203" s="9" t="s">
        <v>884</v>
      </c>
      <c r="V203" s="9" t="s">
        <v>16</v>
      </c>
      <c r="W203" s="9" t="s">
        <v>26</v>
      </c>
    </row>
    <row r="204" spans="1:23" ht="25.5">
      <c r="A204" s="9"/>
      <c r="B204" s="63" t="s">
        <v>886</v>
      </c>
      <c r="C204" s="63" t="s">
        <v>887</v>
      </c>
      <c r="D204" s="9" t="s">
        <v>890</v>
      </c>
      <c r="E204" s="9" t="s">
        <v>9</v>
      </c>
      <c r="F204" s="46" t="s">
        <v>10</v>
      </c>
      <c r="G204" s="103" t="s">
        <v>889</v>
      </c>
      <c r="H204" s="103"/>
      <c r="I204" s="9" t="s">
        <v>33</v>
      </c>
      <c r="J204" s="9" t="s">
        <v>34</v>
      </c>
      <c r="K204" s="34" t="s">
        <v>551</v>
      </c>
      <c r="L204" s="35" t="s">
        <v>24</v>
      </c>
      <c r="M204" s="36">
        <v>41310</v>
      </c>
      <c r="N204" s="36"/>
      <c r="O204" s="37">
        <f ca="1">(NOW()-M204)/365</f>
        <v>3.5080350266362275</v>
      </c>
      <c r="P204" s="9"/>
      <c r="Q204" s="9"/>
      <c r="R204" s="40"/>
      <c r="S204" s="40"/>
      <c r="T204" s="34" t="s">
        <v>549</v>
      </c>
      <c r="U204" s="9" t="s">
        <v>886</v>
      </c>
      <c r="V204" s="9" t="s">
        <v>16</v>
      </c>
      <c r="W204" s="9" t="s">
        <v>26</v>
      </c>
    </row>
    <row r="205" spans="1:23" ht="25.5">
      <c r="A205" s="9"/>
      <c r="B205" s="9" t="s">
        <v>548</v>
      </c>
      <c r="C205" s="9" t="s">
        <v>550</v>
      </c>
      <c r="D205" s="9" t="s">
        <v>891</v>
      </c>
      <c r="E205" s="9" t="s">
        <v>9</v>
      </c>
      <c r="F205" s="46" t="s">
        <v>10</v>
      </c>
      <c r="G205" s="9" t="s">
        <v>338</v>
      </c>
      <c r="H205" s="9"/>
      <c r="I205" s="9" t="s">
        <v>33</v>
      </c>
      <c r="J205" s="9" t="s">
        <v>34</v>
      </c>
      <c r="K205" s="34" t="s">
        <v>551</v>
      </c>
      <c r="L205" s="35" t="s">
        <v>24</v>
      </c>
      <c r="M205" s="36">
        <v>41310</v>
      </c>
      <c r="N205" s="36"/>
      <c r="O205" s="37">
        <f ca="1">(NOW()-M205)/365</f>
        <v>3.5080350266362275</v>
      </c>
      <c r="P205" s="9"/>
      <c r="Q205" s="9"/>
      <c r="R205" s="40"/>
      <c r="S205" s="40"/>
      <c r="T205" s="34" t="s">
        <v>549</v>
      </c>
      <c r="U205" s="9" t="s">
        <v>548</v>
      </c>
      <c r="V205" s="9" t="s">
        <v>16</v>
      </c>
      <c r="W205" s="9" t="s">
        <v>26</v>
      </c>
    </row>
    <row r="206" spans="1:23" ht="25.5">
      <c r="A206" s="9"/>
      <c r="B206" s="9" t="s">
        <v>553</v>
      </c>
      <c r="C206" s="9" t="s">
        <v>554</v>
      </c>
      <c r="D206" s="9" t="s">
        <v>892</v>
      </c>
      <c r="E206" s="9" t="s">
        <v>9</v>
      </c>
      <c r="F206" s="46" t="s">
        <v>10</v>
      </c>
      <c r="G206" s="9" t="s">
        <v>555</v>
      </c>
      <c r="H206" s="9"/>
      <c r="I206" s="9" t="s">
        <v>33</v>
      </c>
      <c r="J206" s="9" t="s">
        <v>34</v>
      </c>
      <c r="K206" s="34" t="s">
        <v>551</v>
      </c>
      <c r="L206" s="35" t="s">
        <v>24</v>
      </c>
      <c r="M206" s="36">
        <v>41310</v>
      </c>
      <c r="N206" s="36"/>
      <c r="O206" s="37">
        <f ca="1">(NOW()-M206)/365</f>
        <v>3.5080350266362275</v>
      </c>
      <c r="P206" s="9"/>
      <c r="Q206" s="9"/>
      <c r="R206" s="40"/>
      <c r="S206" s="40"/>
      <c r="T206" s="34" t="s">
        <v>549</v>
      </c>
      <c r="U206" s="9" t="s">
        <v>553</v>
      </c>
      <c r="V206" s="9" t="s">
        <v>16</v>
      </c>
      <c r="W206" s="9" t="s">
        <v>26</v>
      </c>
    </row>
    <row r="207" spans="1:23">
      <c r="A207" s="9"/>
      <c r="B207" s="22"/>
      <c r="C207" s="63" t="s">
        <v>894</v>
      </c>
      <c r="D207" s="9" t="s">
        <v>893</v>
      </c>
      <c r="E207" s="9" t="s">
        <v>9</v>
      </c>
      <c r="F207" s="46" t="s">
        <v>10</v>
      </c>
      <c r="G207" s="9" t="s">
        <v>552</v>
      </c>
      <c r="H207" s="9"/>
      <c r="I207" s="9" t="s">
        <v>33</v>
      </c>
      <c r="J207" s="9" t="s">
        <v>34</v>
      </c>
      <c r="K207" s="70" t="s">
        <v>895</v>
      </c>
      <c r="L207" s="35" t="s">
        <v>24</v>
      </c>
      <c r="M207" s="36"/>
      <c r="N207" s="36"/>
      <c r="O207" s="37"/>
      <c r="P207" s="9"/>
      <c r="Q207" s="9"/>
      <c r="R207" s="40"/>
      <c r="S207" s="40"/>
      <c r="T207" s="34"/>
      <c r="U207" s="9"/>
      <c r="V207" s="9"/>
      <c r="W207" s="9"/>
    </row>
    <row r="208" spans="1:23">
      <c r="A208" s="9"/>
      <c r="B208" s="9" t="s">
        <v>609</v>
      </c>
      <c r="C208" s="9" t="s">
        <v>610</v>
      </c>
      <c r="D208" s="9" t="s">
        <v>898</v>
      </c>
      <c r="E208" s="9" t="s">
        <v>9</v>
      </c>
      <c r="F208" s="46" t="s">
        <v>10</v>
      </c>
      <c r="G208" s="9" t="s">
        <v>612</v>
      </c>
      <c r="H208" s="9"/>
      <c r="I208" s="9" t="s">
        <v>12</v>
      </c>
      <c r="J208" s="9" t="s">
        <v>279</v>
      </c>
      <c r="K208" s="34" t="s">
        <v>611</v>
      </c>
      <c r="L208" s="35" t="s">
        <v>24</v>
      </c>
      <c r="M208" s="36">
        <v>41402</v>
      </c>
      <c r="N208" s="36"/>
      <c r="O208" s="37">
        <f ca="1">(NOW()-M208)/365</f>
        <v>3.2559802321156797</v>
      </c>
      <c r="P208" s="9"/>
      <c r="Q208" s="9"/>
      <c r="R208" s="40"/>
      <c r="S208" s="40"/>
      <c r="T208" s="34"/>
      <c r="U208" s="9" t="s">
        <v>609</v>
      </c>
      <c r="V208" s="9" t="s">
        <v>16</v>
      </c>
      <c r="W208" s="9" t="s">
        <v>26</v>
      </c>
    </row>
    <row r="209" spans="1:23">
      <c r="A209" s="9"/>
      <c r="B209" s="9" t="s">
        <v>143</v>
      </c>
      <c r="C209" s="9" t="s">
        <v>146</v>
      </c>
      <c r="D209" s="9" t="s">
        <v>144</v>
      </c>
      <c r="E209" s="9" t="s">
        <v>9</v>
      </c>
      <c r="F209" s="46" t="s">
        <v>10</v>
      </c>
      <c r="G209" s="9" t="s">
        <v>11</v>
      </c>
      <c r="H209" s="9"/>
      <c r="I209" s="9" t="s">
        <v>12</v>
      </c>
      <c r="J209" s="9" t="s">
        <v>145</v>
      </c>
      <c r="K209" s="34" t="s">
        <v>147</v>
      </c>
      <c r="L209" s="35" t="s">
        <v>24</v>
      </c>
      <c r="M209" s="36">
        <v>40191</v>
      </c>
      <c r="N209" s="36"/>
      <c r="O209" s="37">
        <f t="shared" ref="O209:O285" ca="1" si="5">(NOW()-M209)/365</f>
        <v>6.5737884512937619</v>
      </c>
      <c r="P209" s="9"/>
      <c r="Q209" s="9"/>
      <c r="R209" s="40"/>
      <c r="S209" s="40"/>
      <c r="T209" s="34"/>
      <c r="U209" s="9" t="s">
        <v>143</v>
      </c>
      <c r="V209" s="9" t="s">
        <v>68</v>
      </c>
      <c r="W209" s="9" t="s">
        <v>26</v>
      </c>
    </row>
    <row r="210" spans="1:23">
      <c r="A210" s="9"/>
      <c r="B210" s="9" t="s">
        <v>143</v>
      </c>
      <c r="C210" s="9"/>
      <c r="D210" s="9" t="s">
        <v>904</v>
      </c>
      <c r="E210" s="9" t="s">
        <v>9</v>
      </c>
      <c r="F210" s="46" t="s">
        <v>10</v>
      </c>
      <c r="G210" s="9" t="s">
        <v>148</v>
      </c>
      <c r="H210" s="9"/>
      <c r="I210" s="9" t="s">
        <v>12</v>
      </c>
      <c r="J210" s="9" t="s">
        <v>145</v>
      </c>
      <c r="K210" s="34" t="s">
        <v>905</v>
      </c>
      <c r="L210" s="35" t="s">
        <v>24</v>
      </c>
      <c r="M210" s="36"/>
      <c r="N210" s="36"/>
      <c r="O210" s="37"/>
      <c r="P210" s="9"/>
      <c r="Q210" s="9"/>
      <c r="R210" s="40"/>
      <c r="S210" s="40"/>
      <c r="T210" s="34"/>
      <c r="U210" s="9"/>
      <c r="V210" s="9"/>
      <c r="W210" s="9"/>
    </row>
    <row r="211" spans="1:23">
      <c r="A211" s="9"/>
      <c r="B211" s="9" t="s">
        <v>277</v>
      </c>
      <c r="C211" s="9" t="s">
        <v>280</v>
      </c>
      <c r="D211" s="9" t="s">
        <v>278</v>
      </c>
      <c r="E211" s="9" t="s">
        <v>9</v>
      </c>
      <c r="F211" s="46" t="s">
        <v>10</v>
      </c>
      <c r="G211" s="9" t="s">
        <v>38</v>
      </c>
      <c r="H211" s="9"/>
      <c r="I211" s="9" t="s">
        <v>12</v>
      </c>
      <c r="J211" s="9" t="s">
        <v>279</v>
      </c>
      <c r="K211" s="34" t="s">
        <v>281</v>
      </c>
      <c r="L211" s="35" t="s">
        <v>24</v>
      </c>
      <c r="M211" s="36">
        <v>40613</v>
      </c>
      <c r="N211" s="36"/>
      <c r="O211" s="37">
        <f ca="1">(NOW()-M211)/365</f>
        <v>5.4176240677321177</v>
      </c>
      <c r="P211" s="9"/>
      <c r="Q211" s="9"/>
      <c r="R211" s="40"/>
      <c r="S211" s="40"/>
      <c r="T211" s="34"/>
      <c r="U211" s="9" t="s">
        <v>277</v>
      </c>
      <c r="V211" s="9" t="s">
        <v>68</v>
      </c>
      <c r="W211" s="9" t="s">
        <v>26</v>
      </c>
    </row>
    <row r="212" spans="1:23">
      <c r="A212" s="9"/>
      <c r="B212" s="9" t="s">
        <v>282</v>
      </c>
      <c r="C212" s="9" t="s">
        <v>284</v>
      </c>
      <c r="D212" s="9" t="s">
        <v>283</v>
      </c>
      <c r="E212" s="9" t="s">
        <v>9</v>
      </c>
      <c r="F212" s="46" t="s">
        <v>10</v>
      </c>
      <c r="G212" s="9" t="s">
        <v>38</v>
      </c>
      <c r="H212" s="9"/>
      <c r="I212" s="9" t="s">
        <v>12</v>
      </c>
      <c r="J212" s="9" t="s">
        <v>279</v>
      </c>
      <c r="K212" s="34" t="s">
        <v>285</v>
      </c>
      <c r="L212" s="35" t="s">
        <v>24</v>
      </c>
      <c r="M212" s="36">
        <v>40613</v>
      </c>
      <c r="N212" s="36"/>
      <c r="O212" s="37">
        <f ca="1">(NOW()-M212)/365</f>
        <v>5.4176240677321177</v>
      </c>
      <c r="P212" s="9"/>
      <c r="Q212" s="9"/>
      <c r="R212" s="40"/>
      <c r="S212" s="40"/>
      <c r="T212" s="34"/>
      <c r="U212" s="9" t="s">
        <v>282</v>
      </c>
      <c r="V212" s="9" t="s">
        <v>68</v>
      </c>
      <c r="W212" s="9" t="s">
        <v>26</v>
      </c>
    </row>
    <row r="213" spans="1:23">
      <c r="A213" s="9"/>
      <c r="B213" s="9" t="s">
        <v>617</v>
      </c>
      <c r="C213" s="9" t="s">
        <v>618</v>
      </c>
      <c r="D213" s="9" t="s">
        <v>278</v>
      </c>
      <c r="E213" s="9" t="s">
        <v>9</v>
      </c>
      <c r="F213" s="46" t="s">
        <v>10</v>
      </c>
      <c r="G213" s="9" t="s">
        <v>11</v>
      </c>
      <c r="H213" s="9"/>
      <c r="I213" s="9" t="s">
        <v>12</v>
      </c>
      <c r="J213" s="9" t="s">
        <v>279</v>
      </c>
      <c r="K213" s="34" t="s">
        <v>619</v>
      </c>
      <c r="L213" s="35" t="s">
        <v>24</v>
      </c>
      <c r="M213" s="36">
        <v>41455</v>
      </c>
      <c r="N213" s="36"/>
      <c r="O213" s="37">
        <f ca="1">(NOW()-M213)/365</f>
        <v>3.1107747526636245</v>
      </c>
      <c r="P213" s="9"/>
      <c r="Q213" s="9"/>
      <c r="R213" s="40"/>
      <c r="S213" s="40"/>
      <c r="T213" s="34"/>
      <c r="U213" s="9" t="s">
        <v>617</v>
      </c>
      <c r="V213" s="9" t="s">
        <v>16</v>
      </c>
      <c r="W213" s="9" t="s">
        <v>26</v>
      </c>
    </row>
    <row r="214" spans="1:23" s="27" customFormat="1">
      <c r="A214" s="34"/>
      <c r="B214" s="189" t="s">
        <v>1106</v>
      </c>
      <c r="C214" s="189" t="s">
        <v>1105</v>
      </c>
      <c r="D214" s="34" t="s">
        <v>278</v>
      </c>
      <c r="E214" s="34" t="s">
        <v>9</v>
      </c>
      <c r="F214" s="90" t="s">
        <v>10</v>
      </c>
      <c r="G214" s="34" t="s">
        <v>11</v>
      </c>
      <c r="H214" s="34"/>
      <c r="I214" s="34" t="s">
        <v>12</v>
      </c>
      <c r="J214" s="34" t="s">
        <v>279</v>
      </c>
      <c r="K214" s="189" t="s">
        <v>1104</v>
      </c>
      <c r="L214" s="188" t="s">
        <v>24</v>
      </c>
      <c r="M214" s="91">
        <v>41455</v>
      </c>
      <c r="N214" s="91"/>
      <c r="O214" s="92"/>
      <c r="P214" s="34"/>
      <c r="Q214" s="34"/>
      <c r="R214" s="93"/>
      <c r="S214" s="93"/>
      <c r="T214" s="34"/>
      <c r="U214" s="34"/>
      <c r="V214" s="34"/>
      <c r="W214" s="34"/>
    </row>
    <row r="215" spans="1:23">
      <c r="A215" s="9"/>
      <c r="B215" s="9"/>
      <c r="C215" s="9"/>
      <c r="D215" s="9" t="s">
        <v>903</v>
      </c>
      <c r="E215" s="9" t="s">
        <v>9</v>
      </c>
      <c r="F215" s="46" t="s">
        <v>10</v>
      </c>
      <c r="G215" s="9" t="s">
        <v>906</v>
      </c>
      <c r="H215" s="9"/>
      <c r="I215" s="9" t="s">
        <v>12</v>
      </c>
      <c r="J215" s="9" t="s">
        <v>145</v>
      </c>
      <c r="K215" s="34"/>
      <c r="L215" s="35" t="s">
        <v>24</v>
      </c>
      <c r="M215" s="36"/>
      <c r="N215" s="36"/>
      <c r="O215" s="37"/>
      <c r="P215" s="9"/>
      <c r="Q215" s="9"/>
      <c r="R215" s="40"/>
      <c r="S215" s="40"/>
      <c r="T215" s="34"/>
      <c r="U215" s="9"/>
      <c r="V215" s="9"/>
      <c r="W215" s="9"/>
    </row>
    <row r="216" spans="1:23">
      <c r="A216" s="9"/>
      <c r="B216" s="9" t="s">
        <v>613</v>
      </c>
      <c r="C216" s="9" t="s">
        <v>615</v>
      </c>
      <c r="D216" s="9" t="s">
        <v>614</v>
      </c>
      <c r="E216" s="9" t="s">
        <v>9</v>
      </c>
      <c r="F216" s="46" t="s">
        <v>10</v>
      </c>
      <c r="G216" s="9" t="s">
        <v>11</v>
      </c>
      <c r="H216" s="9"/>
      <c r="I216" s="9" t="s">
        <v>12</v>
      </c>
      <c r="J216" s="9" t="s">
        <v>279</v>
      </c>
      <c r="K216" s="34" t="s">
        <v>616</v>
      </c>
      <c r="L216" s="35" t="s">
        <v>24</v>
      </c>
      <c r="M216" s="36">
        <v>41437</v>
      </c>
      <c r="N216" s="36"/>
      <c r="O216" s="37">
        <f ca="1">(NOW()-M216)/365</f>
        <v>3.1600898211567752</v>
      </c>
      <c r="P216" s="9"/>
      <c r="Q216" s="9"/>
      <c r="R216" s="40"/>
      <c r="S216" s="40"/>
      <c r="T216" s="34"/>
      <c r="U216" s="9" t="s">
        <v>613</v>
      </c>
      <c r="V216" s="9" t="s">
        <v>16</v>
      </c>
      <c r="W216" s="9" t="s">
        <v>26</v>
      </c>
    </row>
    <row r="217" spans="1:23" ht="51">
      <c r="A217" s="9"/>
      <c r="B217" s="9" t="s">
        <v>674</v>
      </c>
      <c r="C217" s="9" t="s">
        <v>676</v>
      </c>
      <c r="D217" s="9" t="s">
        <v>614</v>
      </c>
      <c r="E217" s="9" t="s">
        <v>9</v>
      </c>
      <c r="F217" s="46" t="s">
        <v>10</v>
      </c>
      <c r="G217" s="9" t="s">
        <v>11</v>
      </c>
      <c r="H217" s="9"/>
      <c r="I217" s="9" t="s">
        <v>12</v>
      </c>
      <c r="J217" s="9" t="s">
        <v>279</v>
      </c>
      <c r="K217" s="34" t="s">
        <v>677</v>
      </c>
      <c r="L217" s="35" t="s">
        <v>24</v>
      </c>
      <c r="M217" s="36">
        <v>41609</v>
      </c>
      <c r="N217" s="36"/>
      <c r="O217" s="37">
        <f ca="1">(NOW()-M217)/365</f>
        <v>2.6888569444444466</v>
      </c>
      <c r="P217" s="9" t="s">
        <v>309</v>
      </c>
      <c r="Q217" s="9"/>
      <c r="R217" s="40">
        <v>65000</v>
      </c>
      <c r="S217" s="40"/>
      <c r="T217" s="34" t="s">
        <v>675</v>
      </c>
      <c r="U217" s="9" t="s">
        <v>674</v>
      </c>
      <c r="V217" s="9" t="s">
        <v>68</v>
      </c>
      <c r="W217" s="9" t="s">
        <v>26</v>
      </c>
    </row>
    <row r="218" spans="1:23">
      <c r="A218" s="9"/>
      <c r="B218" s="9" t="s">
        <v>909</v>
      </c>
      <c r="C218" s="9"/>
      <c r="D218" s="9" t="s">
        <v>910</v>
      </c>
      <c r="E218" s="9" t="s">
        <v>9</v>
      </c>
      <c r="F218" s="46" t="s">
        <v>10</v>
      </c>
      <c r="G218" s="9" t="s">
        <v>11</v>
      </c>
      <c r="H218" s="9"/>
      <c r="I218" s="9" t="s">
        <v>150</v>
      </c>
      <c r="J218" s="9" t="s">
        <v>23</v>
      </c>
      <c r="K218" s="34"/>
      <c r="L218" s="35" t="s">
        <v>24</v>
      </c>
      <c r="M218" s="36"/>
      <c r="N218" s="36"/>
      <c r="O218" s="37"/>
      <c r="P218" s="9"/>
      <c r="Q218" s="9"/>
      <c r="R218" s="40"/>
      <c r="S218" s="40"/>
      <c r="T218" s="34"/>
      <c r="U218" s="9"/>
      <c r="V218" s="9"/>
      <c r="W218" s="9"/>
    </row>
    <row r="219" spans="1:23">
      <c r="A219" s="9"/>
      <c r="B219" s="9" t="s">
        <v>917</v>
      </c>
      <c r="C219" s="9"/>
      <c r="D219" s="9" t="s">
        <v>925</v>
      </c>
      <c r="E219" s="9" t="s">
        <v>9</v>
      </c>
      <c r="F219" s="46" t="s">
        <v>10</v>
      </c>
      <c r="G219" s="9" t="s">
        <v>11</v>
      </c>
      <c r="H219" s="9"/>
      <c r="I219" s="9" t="s">
        <v>918</v>
      </c>
      <c r="J219" s="9" t="s">
        <v>919</v>
      </c>
      <c r="K219" s="34" t="s">
        <v>920</v>
      </c>
      <c r="L219" s="35" t="s">
        <v>24</v>
      </c>
      <c r="M219" s="36"/>
      <c r="N219" s="36"/>
      <c r="O219" s="37"/>
      <c r="P219" s="9"/>
      <c r="Q219" s="9"/>
      <c r="R219" s="40"/>
      <c r="S219" s="40"/>
      <c r="T219" s="34"/>
      <c r="U219" s="9"/>
      <c r="V219" s="9"/>
      <c r="W219" s="9"/>
    </row>
    <row r="220" spans="1:23">
      <c r="A220" s="9"/>
      <c r="B220" s="9" t="s">
        <v>921</v>
      </c>
      <c r="C220" s="9"/>
      <c r="D220" s="9" t="s">
        <v>913</v>
      </c>
      <c r="E220" s="9" t="s">
        <v>9</v>
      </c>
      <c r="F220" s="46" t="s">
        <v>10</v>
      </c>
      <c r="G220" s="9" t="s">
        <v>11</v>
      </c>
      <c r="H220" s="9"/>
      <c r="I220" s="9" t="s">
        <v>922</v>
      </c>
      <c r="J220" s="9" t="s">
        <v>923</v>
      </c>
      <c r="K220" s="34" t="s">
        <v>924</v>
      </c>
      <c r="L220" s="35" t="s">
        <v>24</v>
      </c>
      <c r="M220" s="36"/>
      <c r="N220" s="36"/>
      <c r="O220" s="37"/>
      <c r="P220" s="9"/>
      <c r="Q220" s="9"/>
      <c r="R220" s="40"/>
      <c r="S220" s="40"/>
      <c r="T220" s="34"/>
      <c r="U220" s="9"/>
      <c r="V220" s="9"/>
      <c r="W220" s="9"/>
    </row>
    <row r="221" spans="1:23">
      <c r="A221" s="9"/>
      <c r="B221" s="63" t="s">
        <v>930</v>
      </c>
      <c r="C221" s="63" t="s">
        <v>938</v>
      </c>
      <c r="D221" s="9" t="s">
        <v>931</v>
      </c>
      <c r="E221" s="9" t="s">
        <v>9</v>
      </c>
      <c r="F221" s="46" t="s">
        <v>10</v>
      </c>
      <c r="G221" s="9" t="s">
        <v>937</v>
      </c>
      <c r="H221" s="9"/>
      <c r="I221" s="9" t="s">
        <v>396</v>
      </c>
      <c r="J221" s="9" t="s">
        <v>51</v>
      </c>
      <c r="K221" s="70" t="s">
        <v>936</v>
      </c>
      <c r="L221" s="35" t="s">
        <v>24</v>
      </c>
      <c r="M221" s="36"/>
      <c r="N221" s="36"/>
      <c r="O221" s="37"/>
      <c r="P221" s="9"/>
      <c r="Q221" s="9"/>
      <c r="R221" s="40"/>
      <c r="S221" s="40"/>
      <c r="T221" s="34"/>
      <c r="U221" s="9"/>
      <c r="V221" s="9"/>
      <c r="W221" s="9"/>
    </row>
    <row r="222" spans="1:23">
      <c r="A222" s="9"/>
      <c r="B222" s="9" t="s">
        <v>573</v>
      </c>
      <c r="C222" s="9" t="s">
        <v>577</v>
      </c>
      <c r="D222" s="9" t="s">
        <v>574</v>
      </c>
      <c r="E222" s="9" t="s">
        <v>9</v>
      </c>
      <c r="F222" s="46" t="s">
        <v>10</v>
      </c>
      <c r="G222" s="9" t="s">
        <v>636</v>
      </c>
      <c r="H222" s="9"/>
      <c r="I222" s="9" t="s">
        <v>396</v>
      </c>
      <c r="J222" s="9" t="s">
        <v>575</v>
      </c>
      <c r="K222" s="34" t="s">
        <v>578</v>
      </c>
      <c r="L222" s="35" t="s">
        <v>24</v>
      </c>
      <c r="M222" s="36">
        <v>41388</v>
      </c>
      <c r="N222" s="36"/>
      <c r="O222" s="37">
        <f t="shared" ca="1" si="5"/>
        <v>3.2943363964992409</v>
      </c>
      <c r="P222" s="9"/>
      <c r="Q222" s="9"/>
      <c r="R222" s="40"/>
      <c r="S222" s="40"/>
      <c r="T222" s="34" t="s">
        <v>576</v>
      </c>
      <c r="U222" s="9" t="s">
        <v>573</v>
      </c>
      <c r="V222" s="9" t="s">
        <v>68</v>
      </c>
      <c r="W222" s="9" t="s">
        <v>26</v>
      </c>
    </row>
    <row r="223" spans="1:23">
      <c r="A223" s="9"/>
      <c r="B223" s="185" t="s">
        <v>1121</v>
      </c>
      <c r="C223" s="185" t="s">
        <v>1120</v>
      </c>
      <c r="D223" s="9" t="s">
        <v>1349</v>
      </c>
      <c r="E223" s="9" t="s">
        <v>9</v>
      </c>
      <c r="F223" s="46" t="s">
        <v>10</v>
      </c>
      <c r="G223" s="9" t="s">
        <v>11</v>
      </c>
      <c r="H223" s="9"/>
      <c r="I223" s="9" t="s">
        <v>150</v>
      </c>
      <c r="J223" s="9" t="s">
        <v>23</v>
      </c>
      <c r="K223" s="186" t="s">
        <v>1119</v>
      </c>
      <c r="L223" s="35" t="s">
        <v>24</v>
      </c>
      <c r="M223" s="36"/>
      <c r="N223" s="36"/>
      <c r="O223" s="37"/>
      <c r="P223" s="9"/>
      <c r="Q223" s="9"/>
      <c r="R223" s="40"/>
      <c r="S223" s="40"/>
      <c r="T223" s="34"/>
      <c r="U223" s="9"/>
      <c r="V223" s="9"/>
      <c r="W223" s="9"/>
    </row>
    <row r="224" spans="1:23" ht="38.25">
      <c r="A224" s="9"/>
      <c r="B224" s="9" t="s">
        <v>674</v>
      </c>
      <c r="C224" s="9" t="s">
        <v>676</v>
      </c>
      <c r="D224" s="9" t="s">
        <v>678</v>
      </c>
      <c r="E224" s="9" t="s">
        <v>9</v>
      </c>
      <c r="F224" s="46" t="s">
        <v>10</v>
      </c>
      <c r="G224" s="9" t="s">
        <v>11</v>
      </c>
      <c r="H224" s="9"/>
      <c r="I224" s="9" t="s">
        <v>91</v>
      </c>
      <c r="J224" s="9" t="s">
        <v>92</v>
      </c>
      <c r="K224" s="34" t="s">
        <v>677</v>
      </c>
      <c r="L224" s="35" t="s">
        <v>24</v>
      </c>
      <c r="M224" s="36">
        <v>41609</v>
      </c>
      <c r="N224" s="36"/>
      <c r="O224" s="37">
        <f t="shared" ca="1" si="5"/>
        <v>2.6888569444444466</v>
      </c>
      <c r="P224" s="9" t="s">
        <v>309</v>
      </c>
      <c r="Q224" s="9"/>
      <c r="R224" s="40">
        <v>35310</v>
      </c>
      <c r="S224" s="40"/>
      <c r="T224" s="34" t="s">
        <v>679</v>
      </c>
      <c r="U224" s="9" t="s">
        <v>674</v>
      </c>
      <c r="V224" s="9" t="s">
        <v>68</v>
      </c>
      <c r="W224" s="9" t="s">
        <v>26</v>
      </c>
    </row>
    <row r="225" spans="1:23" ht="25.5">
      <c r="A225" s="9"/>
      <c r="B225" s="9" t="s">
        <v>674</v>
      </c>
      <c r="C225" s="9" t="s">
        <v>676</v>
      </c>
      <c r="D225" s="9" t="s">
        <v>680</v>
      </c>
      <c r="E225" s="9" t="s">
        <v>9</v>
      </c>
      <c r="F225" s="46" t="s">
        <v>10</v>
      </c>
      <c r="G225" s="9" t="s">
        <v>11</v>
      </c>
      <c r="H225" s="9"/>
      <c r="I225" s="9" t="s">
        <v>150</v>
      </c>
      <c r="J225" s="9" t="s">
        <v>23</v>
      </c>
      <c r="K225" s="34" t="s">
        <v>677</v>
      </c>
      <c r="L225" s="35" t="s">
        <v>24</v>
      </c>
      <c r="M225" s="36">
        <v>41609</v>
      </c>
      <c r="N225" s="36"/>
      <c r="O225" s="37">
        <f t="shared" ca="1" si="5"/>
        <v>2.6888569444444466</v>
      </c>
      <c r="P225" s="9" t="s">
        <v>309</v>
      </c>
      <c r="Q225" s="9"/>
      <c r="R225" s="40"/>
      <c r="S225" s="40">
        <v>15000</v>
      </c>
      <c r="T225" s="34" t="s">
        <v>681</v>
      </c>
      <c r="U225" s="9" t="s">
        <v>674</v>
      </c>
      <c r="V225" s="9" t="s">
        <v>68</v>
      </c>
      <c r="W225" s="9" t="s">
        <v>26</v>
      </c>
    </row>
    <row r="226" spans="1:23">
      <c r="A226" s="9"/>
      <c r="B226" s="9"/>
      <c r="C226" s="9" t="s">
        <v>911</v>
      </c>
      <c r="D226" s="9" t="s">
        <v>912</v>
      </c>
      <c r="E226" s="9" t="s">
        <v>9</v>
      </c>
      <c r="F226" s="46" t="s">
        <v>10</v>
      </c>
      <c r="G226" s="9" t="s">
        <v>11</v>
      </c>
      <c r="H226" s="9"/>
      <c r="I226" s="9" t="s">
        <v>150</v>
      </c>
      <c r="J226" s="9" t="s">
        <v>23</v>
      </c>
      <c r="K226" s="34" t="s">
        <v>677</v>
      </c>
      <c r="L226" s="35" t="s">
        <v>24</v>
      </c>
      <c r="M226" s="36">
        <v>41609</v>
      </c>
      <c r="N226" s="36"/>
      <c r="O226" s="37">
        <f t="shared" ca="1" si="5"/>
        <v>2.6888569444444466</v>
      </c>
      <c r="P226" s="9"/>
      <c r="Q226" s="9"/>
      <c r="R226" s="40"/>
      <c r="S226" s="40"/>
      <c r="T226" s="34" t="s">
        <v>682</v>
      </c>
      <c r="U226" s="9" t="s">
        <v>674</v>
      </c>
      <c r="V226" s="9" t="s">
        <v>68</v>
      </c>
      <c r="W226" s="9" t="s">
        <v>26</v>
      </c>
    </row>
    <row r="227" spans="1:23" ht="25.5">
      <c r="A227" s="9"/>
      <c r="B227" s="9" t="s">
        <v>674</v>
      </c>
      <c r="C227" s="9" t="s">
        <v>676</v>
      </c>
      <c r="D227" s="9" t="s">
        <v>683</v>
      </c>
      <c r="E227" s="9" t="s">
        <v>9</v>
      </c>
      <c r="F227" s="46" t="s">
        <v>10</v>
      </c>
      <c r="G227" s="9" t="s">
        <v>11</v>
      </c>
      <c r="H227" s="9"/>
      <c r="I227" s="9" t="s">
        <v>150</v>
      </c>
      <c r="J227" s="9" t="s">
        <v>23</v>
      </c>
      <c r="K227" s="34" t="s">
        <v>677</v>
      </c>
      <c r="L227" s="35" t="s">
        <v>24</v>
      </c>
      <c r="M227" s="36">
        <v>41609</v>
      </c>
      <c r="N227" s="36"/>
      <c r="O227" s="37">
        <f t="shared" ca="1" si="5"/>
        <v>2.6888569444444466</v>
      </c>
      <c r="P227" s="9" t="s">
        <v>309</v>
      </c>
      <c r="Q227" s="9"/>
      <c r="R227" s="40"/>
      <c r="S227" s="40">
        <v>15000</v>
      </c>
      <c r="T227" s="34" t="s">
        <v>684</v>
      </c>
      <c r="U227" s="9" t="s">
        <v>674</v>
      </c>
      <c r="V227" s="9" t="s">
        <v>68</v>
      </c>
      <c r="W227" s="9" t="s">
        <v>26</v>
      </c>
    </row>
    <row r="228" spans="1:23" ht="25.5">
      <c r="A228" s="9"/>
      <c r="B228" s="9" t="s">
        <v>674</v>
      </c>
      <c r="C228" s="9" t="s">
        <v>676</v>
      </c>
      <c r="D228" s="9" t="s">
        <v>685</v>
      </c>
      <c r="E228" s="9" t="s">
        <v>9</v>
      </c>
      <c r="F228" s="46" t="s">
        <v>10</v>
      </c>
      <c r="G228" s="9" t="s">
        <v>11</v>
      </c>
      <c r="H228" s="9"/>
      <c r="I228" s="9" t="s">
        <v>150</v>
      </c>
      <c r="J228" s="9" t="s">
        <v>23</v>
      </c>
      <c r="K228" s="34" t="s">
        <v>677</v>
      </c>
      <c r="L228" s="35" t="s">
        <v>24</v>
      </c>
      <c r="M228" s="36">
        <v>41609</v>
      </c>
      <c r="N228" s="36"/>
      <c r="O228" s="37">
        <f t="shared" ca="1" si="5"/>
        <v>2.6888569444444466</v>
      </c>
      <c r="P228" s="9" t="s">
        <v>309</v>
      </c>
      <c r="Q228" s="9"/>
      <c r="R228" s="40"/>
      <c r="S228" s="40">
        <v>15000</v>
      </c>
      <c r="T228" s="34" t="s">
        <v>686</v>
      </c>
      <c r="U228" s="9" t="s">
        <v>674</v>
      </c>
      <c r="V228" s="9" t="s">
        <v>68</v>
      </c>
      <c r="W228" s="9" t="s">
        <v>26</v>
      </c>
    </row>
    <row r="229" spans="1:23" ht="51">
      <c r="A229" s="9"/>
      <c r="B229" s="9" t="s">
        <v>674</v>
      </c>
      <c r="C229" s="9" t="s">
        <v>676</v>
      </c>
      <c r="D229" s="9" t="s">
        <v>687</v>
      </c>
      <c r="E229" s="9" t="s">
        <v>9</v>
      </c>
      <c r="F229" s="46" t="s">
        <v>10</v>
      </c>
      <c r="G229" s="9" t="s">
        <v>11</v>
      </c>
      <c r="H229" s="9"/>
      <c r="I229" s="9" t="s">
        <v>922</v>
      </c>
      <c r="J229" s="9" t="s">
        <v>23</v>
      </c>
      <c r="K229" s="34" t="s">
        <v>677</v>
      </c>
      <c r="L229" s="35" t="s">
        <v>24</v>
      </c>
      <c r="M229" s="36">
        <v>41609</v>
      </c>
      <c r="N229" s="36"/>
      <c r="O229" s="37">
        <f t="shared" ca="1" si="5"/>
        <v>2.6888569444444466</v>
      </c>
      <c r="P229" s="9" t="s">
        <v>309</v>
      </c>
      <c r="Q229" s="9"/>
      <c r="R229" s="40">
        <v>130000</v>
      </c>
      <c r="S229" s="40"/>
      <c r="T229" s="34" t="s">
        <v>688</v>
      </c>
      <c r="U229" s="9" t="s">
        <v>674</v>
      </c>
      <c r="V229" s="9" t="s">
        <v>68</v>
      </c>
      <c r="W229" s="9" t="s">
        <v>26</v>
      </c>
    </row>
    <row r="230" spans="1:23" ht="25.5">
      <c r="A230" s="9"/>
      <c r="B230" s="9" t="s">
        <v>674</v>
      </c>
      <c r="C230" s="9" t="s">
        <v>676</v>
      </c>
      <c r="D230" s="9" t="s">
        <v>689</v>
      </c>
      <c r="E230" s="9" t="s">
        <v>9</v>
      </c>
      <c r="F230" s="46" t="s">
        <v>10</v>
      </c>
      <c r="G230" s="9" t="s">
        <v>11</v>
      </c>
      <c r="H230" s="9"/>
      <c r="I230" s="9" t="s">
        <v>150</v>
      </c>
      <c r="J230" s="9" t="s">
        <v>23</v>
      </c>
      <c r="K230" s="34" t="s">
        <v>677</v>
      </c>
      <c r="L230" s="35" t="s">
        <v>24</v>
      </c>
      <c r="M230" s="36">
        <v>41609</v>
      </c>
      <c r="N230" s="36"/>
      <c r="O230" s="37">
        <f t="shared" ca="1" si="5"/>
        <v>2.6888569444444466</v>
      </c>
      <c r="P230" s="9" t="s">
        <v>309</v>
      </c>
      <c r="Q230" s="9"/>
      <c r="R230" s="40"/>
      <c r="S230" s="40">
        <v>15000</v>
      </c>
      <c r="T230" s="34" t="s">
        <v>690</v>
      </c>
      <c r="U230" s="9" t="s">
        <v>674</v>
      </c>
      <c r="V230" s="9" t="s">
        <v>68</v>
      </c>
      <c r="W230" s="9" t="s">
        <v>26</v>
      </c>
    </row>
    <row r="231" spans="1:23">
      <c r="A231" s="9"/>
      <c r="B231" s="82" t="s">
        <v>941</v>
      </c>
      <c r="C231" s="82" t="s">
        <v>942</v>
      </c>
      <c r="D231" s="82" t="s">
        <v>945</v>
      </c>
      <c r="E231" s="9" t="s">
        <v>9</v>
      </c>
      <c r="F231" s="46" t="s">
        <v>10</v>
      </c>
      <c r="G231" s="9" t="s">
        <v>798</v>
      </c>
      <c r="H231" s="9"/>
      <c r="I231" s="9" t="s">
        <v>150</v>
      </c>
      <c r="J231" s="9" t="s">
        <v>844</v>
      </c>
      <c r="K231" s="82" t="s">
        <v>944</v>
      </c>
      <c r="L231" s="35" t="s">
        <v>24</v>
      </c>
      <c r="M231" s="36"/>
      <c r="N231" s="36"/>
      <c r="O231" s="37"/>
      <c r="P231" s="9"/>
      <c r="Q231" s="9"/>
      <c r="R231" s="40"/>
      <c r="S231" s="40"/>
      <c r="T231" s="34"/>
      <c r="U231" s="9"/>
      <c r="V231" s="9"/>
      <c r="W231" s="9"/>
    </row>
    <row r="232" spans="1:23">
      <c r="A232" s="9"/>
      <c r="B232" s="9" t="s">
        <v>926</v>
      </c>
      <c r="C232" s="9"/>
      <c r="D232" s="9" t="s">
        <v>947</v>
      </c>
      <c r="E232" s="9" t="s">
        <v>20</v>
      </c>
      <c r="F232" s="46" t="s">
        <v>10</v>
      </c>
      <c r="G232" s="9" t="s">
        <v>927</v>
      </c>
      <c r="H232" s="9"/>
      <c r="I232" s="9" t="s">
        <v>432</v>
      </c>
      <c r="J232" s="9" t="s">
        <v>432</v>
      </c>
      <c r="K232" s="34" t="s">
        <v>928</v>
      </c>
      <c r="L232" s="35" t="s">
        <v>24</v>
      </c>
      <c r="M232" s="36"/>
      <c r="N232" s="36"/>
      <c r="O232" s="37"/>
      <c r="P232" s="9"/>
      <c r="Q232" s="9"/>
      <c r="R232" s="40"/>
      <c r="S232" s="40"/>
      <c r="T232" s="34"/>
      <c r="U232" s="9"/>
      <c r="V232" s="9"/>
      <c r="W232" s="9"/>
    </row>
    <row r="233" spans="1:23">
      <c r="A233" s="9"/>
      <c r="B233" s="9" t="s">
        <v>90</v>
      </c>
      <c r="C233" s="9" t="s">
        <v>93</v>
      </c>
      <c r="D233" s="9" t="s">
        <v>91</v>
      </c>
      <c r="E233" s="9" t="s">
        <v>9</v>
      </c>
      <c r="F233" s="67" t="s">
        <v>65</v>
      </c>
      <c r="G233" s="9" t="s">
        <v>95</v>
      </c>
      <c r="H233" s="9"/>
      <c r="I233" s="9" t="s">
        <v>91</v>
      </c>
      <c r="J233" s="9" t="s">
        <v>92</v>
      </c>
      <c r="K233" s="34" t="s">
        <v>94</v>
      </c>
      <c r="L233" s="104" t="s">
        <v>14</v>
      </c>
      <c r="M233" s="36"/>
      <c r="N233" s="36"/>
      <c r="O233" s="37">
        <f t="shared" ca="1" si="5"/>
        <v>116.68611721841705</v>
      </c>
      <c r="P233" s="9"/>
      <c r="Q233" s="9"/>
      <c r="R233" s="40"/>
      <c r="S233" s="40"/>
      <c r="T233" s="34"/>
      <c r="U233" s="9" t="s">
        <v>90</v>
      </c>
      <c r="V233" s="9" t="s">
        <v>68</v>
      </c>
      <c r="W233" s="9" t="s">
        <v>26</v>
      </c>
    </row>
    <row r="234" spans="1:23">
      <c r="A234" s="9"/>
      <c r="B234" s="9" t="s">
        <v>430</v>
      </c>
      <c r="C234" s="9" t="s">
        <v>433</v>
      </c>
      <c r="D234" s="9" t="s">
        <v>431</v>
      </c>
      <c r="E234" s="9" t="s">
        <v>9</v>
      </c>
      <c r="F234" s="193" t="s">
        <v>1368</v>
      </c>
      <c r="G234" s="9" t="s">
        <v>435</v>
      </c>
      <c r="H234" s="9"/>
      <c r="I234" s="9" t="s">
        <v>432</v>
      </c>
      <c r="J234" s="9" t="s">
        <v>432</v>
      </c>
      <c r="K234" s="34" t="s">
        <v>434</v>
      </c>
      <c r="L234" s="104" t="s">
        <v>14</v>
      </c>
      <c r="M234" s="36">
        <v>41151</v>
      </c>
      <c r="N234" s="36"/>
      <c r="O234" s="37">
        <f t="shared" ca="1" si="5"/>
        <v>3.9436514649923917</v>
      </c>
      <c r="P234" s="9"/>
      <c r="Q234" s="9"/>
      <c r="R234" s="40"/>
      <c r="S234" s="40"/>
      <c r="T234" s="34" t="s">
        <v>1369</v>
      </c>
      <c r="U234" s="9" t="s">
        <v>430</v>
      </c>
      <c r="V234" s="9" t="s">
        <v>68</v>
      </c>
      <c r="W234" s="9" t="s">
        <v>14</v>
      </c>
    </row>
    <row r="235" spans="1:23" s="32" customFormat="1" ht="15">
      <c r="A235" s="102"/>
      <c r="B235" s="221" t="s">
        <v>14</v>
      </c>
      <c r="C235" s="221"/>
      <c r="D235" s="14"/>
      <c r="E235" s="15"/>
      <c r="F235" s="15"/>
      <c r="G235" s="15"/>
      <c r="H235" s="15"/>
      <c r="I235" s="15"/>
      <c r="J235" s="15"/>
      <c r="K235" s="13"/>
      <c r="L235" s="15"/>
      <c r="M235" s="12"/>
      <c r="N235" s="12"/>
      <c r="O235" s="15"/>
      <c r="P235" s="15"/>
      <c r="Q235" s="15"/>
      <c r="R235" s="20"/>
      <c r="S235" s="20"/>
      <c r="T235" s="13"/>
      <c r="U235" s="15"/>
      <c r="V235" s="15"/>
      <c r="W235" s="11"/>
    </row>
    <row r="236" spans="1:23">
      <c r="A236" s="9"/>
      <c r="B236" s="185" t="s">
        <v>1200</v>
      </c>
      <c r="C236" s="185" t="s">
        <v>1199</v>
      </c>
      <c r="D236" s="21" t="s">
        <v>1404</v>
      </c>
      <c r="E236" s="21" t="s">
        <v>64</v>
      </c>
      <c r="F236" s="46" t="s">
        <v>10</v>
      </c>
      <c r="G236" s="9" t="s">
        <v>11</v>
      </c>
      <c r="H236" s="9"/>
      <c r="I236" s="9" t="s">
        <v>350</v>
      </c>
      <c r="J236" s="9" t="s">
        <v>158</v>
      </c>
      <c r="K236" s="185" t="s">
        <v>1198</v>
      </c>
      <c r="L236" s="104" t="s">
        <v>14</v>
      </c>
      <c r="M236" s="36"/>
      <c r="N236" s="36"/>
      <c r="O236" s="37"/>
      <c r="P236" s="9"/>
      <c r="Q236" s="9"/>
      <c r="R236" s="40"/>
      <c r="S236" s="40"/>
      <c r="T236" s="34" t="s">
        <v>1405</v>
      </c>
      <c r="U236" s="9"/>
      <c r="V236" s="9"/>
      <c r="W236" s="9"/>
    </row>
    <row r="237" spans="1:23">
      <c r="A237" s="9"/>
      <c r="B237" s="9" t="s">
        <v>476</v>
      </c>
      <c r="C237" s="9" t="s">
        <v>478</v>
      </c>
      <c r="D237" s="9" t="s">
        <v>477</v>
      </c>
      <c r="E237" s="9" t="s">
        <v>64</v>
      </c>
      <c r="F237" s="46" t="s">
        <v>10</v>
      </c>
      <c r="G237" s="9" t="s">
        <v>480</v>
      </c>
      <c r="H237" s="9" t="s">
        <v>1354</v>
      </c>
      <c r="I237" s="9" t="s">
        <v>22</v>
      </c>
      <c r="J237" s="9" t="s">
        <v>242</v>
      </c>
      <c r="K237" s="34" t="s">
        <v>479</v>
      </c>
      <c r="L237" s="104" t="s">
        <v>14</v>
      </c>
      <c r="M237" s="36">
        <v>41270</v>
      </c>
      <c r="N237" s="36"/>
      <c r="O237" s="37">
        <f ca="1">(NOW()-M237)/365</f>
        <v>3.6176240677321179</v>
      </c>
      <c r="P237" s="9" t="s">
        <v>108</v>
      </c>
      <c r="Q237" s="38" t="s">
        <v>335</v>
      </c>
      <c r="R237" s="39"/>
      <c r="S237" s="40">
        <v>2000</v>
      </c>
      <c r="T237" s="34"/>
      <c r="U237" s="9" t="s">
        <v>476</v>
      </c>
      <c r="V237" s="9" t="s">
        <v>16</v>
      </c>
      <c r="W237" s="9" t="s">
        <v>26</v>
      </c>
    </row>
    <row r="238" spans="1:23">
      <c r="A238" s="9"/>
      <c r="B238" s="9" t="s">
        <v>6</v>
      </c>
      <c r="C238" s="9" t="s">
        <v>7</v>
      </c>
      <c r="D238" s="9" t="s">
        <v>8</v>
      </c>
      <c r="E238" s="9" t="s">
        <v>9</v>
      </c>
      <c r="F238" s="46" t="s">
        <v>10</v>
      </c>
      <c r="G238" s="9" t="s">
        <v>11</v>
      </c>
      <c r="H238" s="9"/>
      <c r="I238" s="9" t="s">
        <v>12</v>
      </c>
      <c r="J238" s="9" t="s">
        <v>13</v>
      </c>
      <c r="K238" s="34" t="s">
        <v>15</v>
      </c>
      <c r="L238" s="104" t="s">
        <v>14</v>
      </c>
      <c r="M238" s="36"/>
      <c r="N238" s="36"/>
      <c r="O238" s="37">
        <f t="shared" ca="1" si="5"/>
        <v>116.68611721841705</v>
      </c>
      <c r="P238" s="9"/>
      <c r="Q238" s="9"/>
      <c r="R238" s="40"/>
      <c r="S238" s="40"/>
      <c r="T238" s="34"/>
      <c r="U238" s="9" t="s">
        <v>6</v>
      </c>
      <c r="V238" s="9" t="s">
        <v>16</v>
      </c>
      <c r="W238" s="9" t="s">
        <v>14</v>
      </c>
    </row>
    <row r="239" spans="1:23">
      <c r="A239" s="9"/>
      <c r="B239" s="9" t="s">
        <v>896</v>
      </c>
      <c r="C239" s="9"/>
      <c r="D239" s="9" t="s">
        <v>897</v>
      </c>
      <c r="E239" s="9" t="s">
        <v>9</v>
      </c>
      <c r="F239" s="46" t="s">
        <v>10</v>
      </c>
      <c r="G239" s="9" t="s">
        <v>11</v>
      </c>
      <c r="H239" s="9"/>
      <c r="I239" s="9" t="s">
        <v>12</v>
      </c>
      <c r="J239" s="9" t="s">
        <v>145</v>
      </c>
      <c r="K239" s="34"/>
      <c r="L239" s="104" t="s">
        <v>14</v>
      </c>
      <c r="M239" s="36"/>
      <c r="N239" s="36"/>
      <c r="O239" s="37"/>
      <c r="P239" s="9"/>
      <c r="Q239" s="9"/>
      <c r="R239" s="40"/>
      <c r="S239" s="40"/>
      <c r="T239" s="34"/>
      <c r="U239" s="9"/>
      <c r="V239" s="9"/>
      <c r="W239" s="9"/>
    </row>
    <row r="240" spans="1:23">
      <c r="A240" s="9"/>
      <c r="B240" s="9"/>
      <c r="C240" s="9"/>
      <c r="D240" s="9" t="s">
        <v>901</v>
      </c>
      <c r="E240" s="9" t="s">
        <v>9</v>
      </c>
      <c r="F240" s="46" t="s">
        <v>10</v>
      </c>
      <c r="G240" s="9" t="s">
        <v>11</v>
      </c>
      <c r="H240" s="9"/>
      <c r="I240" s="9" t="s">
        <v>12</v>
      </c>
      <c r="J240" s="9" t="s">
        <v>902</v>
      </c>
      <c r="K240" s="34" t="s">
        <v>907</v>
      </c>
      <c r="L240" s="104" t="s">
        <v>14</v>
      </c>
      <c r="M240" s="36"/>
      <c r="N240" s="36"/>
      <c r="O240" s="37"/>
      <c r="P240" s="9"/>
      <c r="Q240" s="9"/>
      <c r="R240" s="40"/>
      <c r="S240" s="40"/>
      <c r="T240" s="34"/>
      <c r="U240" s="9"/>
      <c r="V240" s="9"/>
      <c r="W240" s="9"/>
    </row>
    <row r="241" spans="1:23">
      <c r="A241" s="9"/>
      <c r="B241" s="9"/>
      <c r="C241" s="9"/>
      <c r="D241" s="9" t="s">
        <v>740</v>
      </c>
      <c r="E241" s="9" t="s">
        <v>9</v>
      </c>
      <c r="F241" s="46" t="s">
        <v>10</v>
      </c>
      <c r="G241" s="9" t="s">
        <v>11</v>
      </c>
      <c r="H241" s="9"/>
      <c r="I241" s="9" t="s">
        <v>12</v>
      </c>
      <c r="J241" s="9" t="s">
        <v>740</v>
      </c>
      <c r="K241" s="34" t="s">
        <v>908</v>
      </c>
      <c r="L241" s="104" t="s">
        <v>14</v>
      </c>
      <c r="M241" s="36"/>
      <c r="N241" s="36"/>
      <c r="O241" s="37"/>
      <c r="P241" s="9"/>
      <c r="Q241" s="9"/>
      <c r="R241" s="40"/>
      <c r="S241" s="40"/>
      <c r="T241" s="34"/>
      <c r="U241" s="9"/>
      <c r="V241" s="9"/>
      <c r="W241" s="9"/>
    </row>
    <row r="242" spans="1:23">
      <c r="A242" s="9"/>
      <c r="B242" s="9" t="s">
        <v>631</v>
      </c>
      <c r="C242" s="9" t="s">
        <v>634</v>
      </c>
      <c r="D242" s="9" t="s">
        <v>632</v>
      </c>
      <c r="E242" s="9" t="s">
        <v>9</v>
      </c>
      <c r="F242" s="46" t="s">
        <v>10</v>
      </c>
      <c r="G242" s="9" t="s">
        <v>636</v>
      </c>
      <c r="H242" s="9"/>
      <c r="I242" s="9" t="s">
        <v>396</v>
      </c>
      <c r="J242" s="9" t="s">
        <v>575</v>
      </c>
      <c r="K242" s="34" t="s">
        <v>635</v>
      </c>
      <c r="L242" s="104" t="s">
        <v>14</v>
      </c>
      <c r="M242" s="36">
        <v>41470</v>
      </c>
      <c r="N242" s="36"/>
      <c r="O242" s="37">
        <f ca="1">(NOW()-M242)/365</f>
        <v>3.0696788622526658</v>
      </c>
      <c r="P242" s="9"/>
      <c r="Q242" s="9"/>
      <c r="R242" s="40"/>
      <c r="S242" s="40"/>
      <c r="T242" s="34" t="s">
        <v>633</v>
      </c>
      <c r="U242" s="9" t="s">
        <v>631</v>
      </c>
      <c r="V242" s="9" t="s">
        <v>68</v>
      </c>
      <c r="W242" s="9" t="s">
        <v>26</v>
      </c>
    </row>
    <row r="243" spans="1:23">
      <c r="A243" s="9"/>
      <c r="B243" s="9" t="s">
        <v>637</v>
      </c>
      <c r="C243" s="9" t="s">
        <v>639</v>
      </c>
      <c r="D243" s="9" t="s">
        <v>638</v>
      </c>
      <c r="E243" s="9" t="s">
        <v>9</v>
      </c>
      <c r="F243" s="46" t="s">
        <v>10</v>
      </c>
      <c r="G243" s="9" t="s">
        <v>636</v>
      </c>
      <c r="H243" s="9"/>
      <c r="I243" s="9" t="s">
        <v>396</v>
      </c>
      <c r="J243" s="9" t="s">
        <v>575</v>
      </c>
      <c r="K243" s="34" t="s">
        <v>640</v>
      </c>
      <c r="L243" s="104" t="s">
        <v>14</v>
      </c>
      <c r="M243" s="36">
        <v>41470</v>
      </c>
      <c r="N243" s="36"/>
      <c r="O243" s="37">
        <f ca="1">(NOW()-M243)/365</f>
        <v>3.0696788622526658</v>
      </c>
      <c r="P243" s="9"/>
      <c r="Q243" s="9"/>
      <c r="R243" s="40"/>
      <c r="S243" s="40"/>
      <c r="T243" s="34" t="s">
        <v>633</v>
      </c>
      <c r="U243" s="9" t="s">
        <v>637</v>
      </c>
      <c r="V243" s="9" t="s">
        <v>68</v>
      </c>
      <c r="W243" s="9" t="s">
        <v>26</v>
      </c>
    </row>
    <row r="244" spans="1:23">
      <c r="A244" s="9"/>
      <c r="B244" s="47" t="s">
        <v>313</v>
      </c>
      <c r="C244" s="47" t="s">
        <v>314</v>
      </c>
      <c r="D244" s="47" t="s">
        <v>308</v>
      </c>
      <c r="E244" s="47" t="s">
        <v>20</v>
      </c>
      <c r="F244" s="46" t="s">
        <v>10</v>
      </c>
      <c r="G244" s="47" t="s">
        <v>111</v>
      </c>
      <c r="H244" s="47"/>
      <c r="I244" s="47" t="s">
        <v>50</v>
      </c>
      <c r="J244" s="47" t="s">
        <v>250</v>
      </c>
      <c r="K244" s="68" t="s">
        <v>315</v>
      </c>
      <c r="L244" s="104" t="s">
        <v>14</v>
      </c>
      <c r="M244" s="69">
        <v>40785</v>
      </c>
      <c r="N244" s="69"/>
      <c r="O244" s="37">
        <f ca="1">(NOW()-M244)/365</f>
        <v>4.9463911910197886</v>
      </c>
      <c r="P244" s="47"/>
      <c r="Q244" s="22" t="s">
        <v>14</v>
      </c>
      <c r="R244" s="39"/>
      <c r="S244" s="39"/>
      <c r="T244" s="68"/>
      <c r="U244" s="47" t="s">
        <v>313</v>
      </c>
      <c r="V244" s="47" t="s">
        <v>68</v>
      </c>
      <c r="W244" s="47" t="s">
        <v>26</v>
      </c>
    </row>
    <row r="245" spans="1:23">
      <c r="A245" s="9"/>
      <c r="B245" s="47" t="s">
        <v>966</v>
      </c>
      <c r="C245" s="47"/>
      <c r="D245" s="47" t="s">
        <v>743</v>
      </c>
      <c r="E245" s="47" t="s">
        <v>20</v>
      </c>
      <c r="F245" s="46" t="s">
        <v>10</v>
      </c>
      <c r="G245" s="47" t="s">
        <v>38</v>
      </c>
      <c r="H245" s="47"/>
      <c r="I245" s="47" t="s">
        <v>77</v>
      </c>
      <c r="J245" s="47" t="s">
        <v>59</v>
      </c>
      <c r="K245" s="68" t="s">
        <v>967</v>
      </c>
      <c r="L245" s="104" t="s">
        <v>14</v>
      </c>
      <c r="M245" s="69"/>
      <c r="N245" s="69"/>
      <c r="O245" s="37"/>
      <c r="P245" s="47"/>
      <c r="Q245" s="22"/>
      <c r="R245" s="39"/>
      <c r="S245" s="39"/>
      <c r="T245" s="68"/>
      <c r="U245" s="47"/>
      <c r="V245" s="47"/>
      <c r="W245" s="47"/>
    </row>
    <row r="246" spans="1:23" ht="25.5">
      <c r="A246" s="9"/>
      <c r="B246" s="9" t="s">
        <v>32</v>
      </c>
      <c r="C246" s="9" t="s">
        <v>36</v>
      </c>
      <c r="D246" s="9" t="s">
        <v>726</v>
      </c>
      <c r="E246" s="9" t="s">
        <v>9</v>
      </c>
      <c r="F246" s="46" t="s">
        <v>10</v>
      </c>
      <c r="G246" s="9" t="s">
        <v>38</v>
      </c>
      <c r="H246" s="9"/>
      <c r="I246" s="9" t="s">
        <v>727</v>
      </c>
      <c r="J246" s="9" t="s">
        <v>728</v>
      </c>
      <c r="K246" s="34" t="s">
        <v>37</v>
      </c>
      <c r="L246" s="104" t="s">
        <v>14</v>
      </c>
      <c r="M246" s="36">
        <v>41310</v>
      </c>
      <c r="N246" s="36"/>
      <c r="O246" s="37">
        <f t="shared" ca="1" si="5"/>
        <v>3.5080350266362275</v>
      </c>
      <c r="P246" s="9"/>
      <c r="Q246" s="9"/>
      <c r="R246" s="40"/>
      <c r="S246" s="40"/>
      <c r="T246" s="34" t="s">
        <v>35</v>
      </c>
      <c r="U246" s="9" t="s">
        <v>32</v>
      </c>
      <c r="V246" s="9" t="s">
        <v>16</v>
      </c>
      <c r="W246" s="9" t="s">
        <v>14</v>
      </c>
    </row>
    <row r="247" spans="1:23">
      <c r="A247" s="9"/>
      <c r="B247" s="9" t="s">
        <v>391</v>
      </c>
      <c r="C247" s="9" t="s">
        <v>392</v>
      </c>
      <c r="D247" s="9" t="s">
        <v>1348</v>
      </c>
      <c r="E247" s="9"/>
      <c r="F247" s="46" t="s">
        <v>10</v>
      </c>
      <c r="G247" s="9" t="s">
        <v>11</v>
      </c>
      <c r="H247" s="9"/>
      <c r="I247" s="9" t="s">
        <v>50</v>
      </c>
      <c r="J247" s="9" t="s">
        <v>51</v>
      </c>
      <c r="K247" s="34" t="s">
        <v>393</v>
      </c>
      <c r="L247" s="104" t="s">
        <v>14</v>
      </c>
      <c r="M247" s="36"/>
      <c r="N247" s="36"/>
      <c r="O247" s="37">
        <f t="shared" ca="1" si="5"/>
        <v>116.68611721841705</v>
      </c>
      <c r="P247" s="9"/>
      <c r="Q247" s="9"/>
      <c r="R247" s="40"/>
      <c r="S247" s="40"/>
      <c r="T247" s="34"/>
      <c r="U247" s="9" t="s">
        <v>391</v>
      </c>
      <c r="V247" s="9" t="s">
        <v>16</v>
      </c>
      <c r="W247" s="9" t="s">
        <v>14</v>
      </c>
    </row>
    <row r="248" spans="1:23">
      <c r="A248" s="9"/>
      <c r="B248" s="9" t="s">
        <v>293</v>
      </c>
      <c r="C248" s="9" t="s">
        <v>295</v>
      </c>
      <c r="D248" s="9" t="s">
        <v>294</v>
      </c>
      <c r="E248" s="9" t="s">
        <v>261</v>
      </c>
      <c r="F248" s="46" t="s">
        <v>10</v>
      </c>
      <c r="G248" s="9" t="s">
        <v>11</v>
      </c>
      <c r="H248" s="9"/>
      <c r="I248" s="9" t="s">
        <v>77</v>
      </c>
      <c r="J248" s="9" t="s">
        <v>250</v>
      </c>
      <c r="K248" s="34" t="s">
        <v>296</v>
      </c>
      <c r="L248" s="104" t="s">
        <v>14</v>
      </c>
      <c r="M248" s="36">
        <v>40687</v>
      </c>
      <c r="N248" s="36"/>
      <c r="O248" s="37">
        <f t="shared" ca="1" si="5"/>
        <v>5.2148843417047201</v>
      </c>
      <c r="P248" s="9"/>
      <c r="Q248" s="9"/>
      <c r="R248" s="40"/>
      <c r="S248" s="40"/>
      <c r="T248" s="34"/>
      <c r="U248" s="9" t="s">
        <v>293</v>
      </c>
      <c r="V248" s="9" t="s">
        <v>16</v>
      </c>
      <c r="W248" s="9" t="s">
        <v>14</v>
      </c>
    </row>
    <row r="249" spans="1:23">
      <c r="A249" s="9"/>
      <c r="B249" s="9" t="s">
        <v>424</v>
      </c>
      <c r="C249" s="9" t="s">
        <v>425</v>
      </c>
      <c r="D249" s="9" t="s">
        <v>294</v>
      </c>
      <c r="E249" s="9" t="s">
        <v>261</v>
      </c>
      <c r="F249" s="46" t="s">
        <v>10</v>
      </c>
      <c r="G249" s="9" t="s">
        <v>11</v>
      </c>
      <c r="H249" s="9"/>
      <c r="I249" s="9" t="s">
        <v>50</v>
      </c>
      <c r="J249" s="9" t="s">
        <v>59</v>
      </c>
      <c r="K249" s="34" t="s">
        <v>429</v>
      </c>
      <c r="L249" s="104" t="s">
        <v>14</v>
      </c>
      <c r="M249" s="36">
        <v>41148</v>
      </c>
      <c r="N249" s="36"/>
      <c r="O249" s="37">
        <f t="shared" ca="1" si="5"/>
        <v>3.9518706430745834</v>
      </c>
      <c r="P249" s="9"/>
      <c r="Q249" s="9"/>
      <c r="R249" s="40"/>
      <c r="S249" s="40"/>
      <c r="T249" s="34" t="s">
        <v>1025</v>
      </c>
      <c r="U249" s="9" t="s">
        <v>424</v>
      </c>
      <c r="V249" s="9" t="s">
        <v>16</v>
      </c>
      <c r="W249" s="9" t="s">
        <v>48</v>
      </c>
    </row>
    <row r="250" spans="1:23">
      <c r="A250" s="9"/>
      <c r="B250" s="9" t="s">
        <v>75</v>
      </c>
      <c r="C250" s="9" t="s">
        <v>80</v>
      </c>
      <c r="D250" s="9" t="s">
        <v>76</v>
      </c>
      <c r="E250" s="9" t="s">
        <v>64</v>
      </c>
      <c r="F250" s="46" t="s">
        <v>10</v>
      </c>
      <c r="G250" s="9" t="s">
        <v>11</v>
      </c>
      <c r="H250" s="9"/>
      <c r="I250" s="9" t="s">
        <v>77</v>
      </c>
      <c r="J250" s="9" t="s">
        <v>78</v>
      </c>
      <c r="K250" s="34" t="s">
        <v>81</v>
      </c>
      <c r="L250" s="104" t="s">
        <v>14</v>
      </c>
      <c r="M250" s="36">
        <v>39149</v>
      </c>
      <c r="N250" s="36"/>
      <c r="O250" s="37">
        <f t="shared" ca="1" si="5"/>
        <v>9.4285829718417062</v>
      </c>
      <c r="P250" s="9"/>
      <c r="Q250" s="9"/>
      <c r="R250" s="40"/>
      <c r="S250" s="40"/>
      <c r="T250" s="34" t="s">
        <v>79</v>
      </c>
      <c r="U250" s="9" t="s">
        <v>75</v>
      </c>
      <c r="V250" s="9" t="s">
        <v>16</v>
      </c>
      <c r="W250" s="9" t="s">
        <v>48</v>
      </c>
    </row>
    <row r="251" spans="1:23">
      <c r="A251" s="9"/>
      <c r="B251" s="9" t="s">
        <v>118</v>
      </c>
      <c r="C251" s="9" t="s">
        <v>120</v>
      </c>
      <c r="D251" s="9" t="s">
        <v>119</v>
      </c>
      <c r="E251" s="9" t="s">
        <v>64</v>
      </c>
      <c r="F251" s="46" t="s">
        <v>10</v>
      </c>
      <c r="G251" s="9" t="s">
        <v>11</v>
      </c>
      <c r="H251" s="9"/>
      <c r="I251" s="9" t="s">
        <v>22</v>
      </c>
      <c r="J251" s="9" t="s">
        <v>51</v>
      </c>
      <c r="K251" s="34" t="s">
        <v>121</v>
      </c>
      <c r="L251" s="104" t="s">
        <v>14</v>
      </c>
      <c r="M251" s="36"/>
      <c r="N251" s="36"/>
      <c r="O251" s="37">
        <f t="shared" ca="1" si="5"/>
        <v>116.68611721841705</v>
      </c>
      <c r="P251" s="9"/>
      <c r="Q251" s="9"/>
      <c r="R251" s="40"/>
      <c r="S251" s="40"/>
      <c r="T251" s="34"/>
      <c r="U251" s="9" t="s">
        <v>118</v>
      </c>
      <c r="V251" s="9" t="s">
        <v>16</v>
      </c>
      <c r="W251" s="9" t="s">
        <v>14</v>
      </c>
    </row>
    <row r="252" spans="1:23">
      <c r="A252" s="9"/>
      <c r="B252" s="9" t="s">
        <v>375</v>
      </c>
      <c r="C252" s="9" t="s">
        <v>377</v>
      </c>
      <c r="D252" s="9" t="s">
        <v>376</v>
      </c>
      <c r="E252" s="9" t="s">
        <v>64</v>
      </c>
      <c r="F252" s="46" t="s">
        <v>10</v>
      </c>
      <c r="G252" s="9" t="s">
        <v>11</v>
      </c>
      <c r="H252" s="9"/>
      <c r="I252" s="9" t="s">
        <v>77</v>
      </c>
      <c r="J252" s="9" t="s">
        <v>59</v>
      </c>
      <c r="K252" s="34" t="s">
        <v>378</v>
      </c>
      <c r="L252" s="9" t="s">
        <v>24</v>
      </c>
      <c r="M252" s="36">
        <v>40994</v>
      </c>
      <c r="N252" s="36"/>
      <c r="O252" s="37">
        <f t="shared" ca="1" si="5"/>
        <v>4.3737884512937617</v>
      </c>
      <c r="P252" s="9" t="s">
        <v>108</v>
      </c>
      <c r="Q252" s="9"/>
      <c r="R252" s="40"/>
      <c r="S252" s="40">
        <v>2500</v>
      </c>
      <c r="T252" s="34"/>
      <c r="U252" s="9" t="s">
        <v>375</v>
      </c>
      <c r="V252" s="9" t="s">
        <v>16</v>
      </c>
      <c r="W252" s="9" t="s">
        <v>14</v>
      </c>
    </row>
    <row r="253" spans="1:23" ht="63.75">
      <c r="A253" s="9"/>
      <c r="B253" s="9" t="s">
        <v>561</v>
      </c>
      <c r="C253" s="9" t="s">
        <v>564</v>
      </c>
      <c r="D253" s="9" t="s">
        <v>562</v>
      </c>
      <c r="E253" s="9" t="s">
        <v>64</v>
      </c>
      <c r="F253" s="46" t="s">
        <v>10</v>
      </c>
      <c r="G253" s="9" t="s">
        <v>11</v>
      </c>
      <c r="H253" s="9"/>
      <c r="I253" s="9" t="s">
        <v>22</v>
      </c>
      <c r="J253" s="9" t="s">
        <v>158</v>
      </c>
      <c r="K253" s="34" t="s">
        <v>565</v>
      </c>
      <c r="L253" s="9" t="s">
        <v>14</v>
      </c>
      <c r="M253" s="36">
        <v>41373</v>
      </c>
      <c r="N253" s="36"/>
      <c r="O253" s="37">
        <f t="shared" ca="1" si="5"/>
        <v>3.3354322869102</v>
      </c>
      <c r="P253" s="9" t="s">
        <v>309</v>
      </c>
      <c r="Q253" s="9"/>
      <c r="R253" s="40">
        <v>25000</v>
      </c>
      <c r="S253" s="40"/>
      <c r="T253" s="34" t="s">
        <v>563</v>
      </c>
      <c r="U253" s="9" t="s">
        <v>561</v>
      </c>
      <c r="V253" s="9" t="s">
        <v>16</v>
      </c>
      <c r="W253" s="9" t="s">
        <v>48</v>
      </c>
    </row>
    <row r="254" spans="1:23">
      <c r="A254" s="9"/>
      <c r="B254" s="9" t="s">
        <v>140</v>
      </c>
      <c r="C254" s="9" t="s">
        <v>142</v>
      </c>
      <c r="D254" s="9" t="s">
        <v>141</v>
      </c>
      <c r="E254" s="9" t="s">
        <v>41</v>
      </c>
      <c r="F254" s="46" t="s">
        <v>10</v>
      </c>
      <c r="G254" s="9" t="s">
        <v>11</v>
      </c>
      <c r="H254" s="9"/>
      <c r="I254" s="9" t="s">
        <v>22</v>
      </c>
      <c r="J254" s="9" t="s">
        <v>137</v>
      </c>
      <c r="K254" s="34" t="s">
        <v>139</v>
      </c>
      <c r="L254" s="9" t="s">
        <v>14</v>
      </c>
      <c r="M254" s="36">
        <v>40158</v>
      </c>
      <c r="N254" s="36"/>
      <c r="O254" s="37">
        <f t="shared" ca="1" si="5"/>
        <v>6.6641994101978712</v>
      </c>
      <c r="P254" s="9"/>
      <c r="Q254" s="9"/>
      <c r="R254" s="40"/>
      <c r="S254" s="40"/>
      <c r="T254" s="34"/>
      <c r="U254" s="9" t="s">
        <v>140</v>
      </c>
      <c r="V254" s="9" t="s">
        <v>16</v>
      </c>
      <c r="W254" s="9" t="s">
        <v>14</v>
      </c>
    </row>
    <row r="255" spans="1:23">
      <c r="A255" s="9"/>
      <c r="B255" s="66" t="s">
        <v>301</v>
      </c>
      <c r="C255" s="9" t="s">
        <v>305</v>
      </c>
      <c r="D255" s="66" t="s">
        <v>302</v>
      </c>
      <c r="E255" s="9" t="s">
        <v>303</v>
      </c>
      <c r="F255" s="46" t="s">
        <v>10</v>
      </c>
      <c r="G255" s="9" t="s">
        <v>11</v>
      </c>
      <c r="H255" s="9"/>
      <c r="I255" s="9" t="s">
        <v>22</v>
      </c>
      <c r="J255" s="9" t="s">
        <v>158</v>
      </c>
      <c r="K255" s="34" t="s">
        <v>306</v>
      </c>
      <c r="L255" s="104" t="s">
        <v>14</v>
      </c>
      <c r="M255" s="36">
        <v>40694</v>
      </c>
      <c r="N255" s="36"/>
      <c r="O255" s="37">
        <f t="shared" ca="1" si="5"/>
        <v>5.1957062595129395</v>
      </c>
      <c r="P255" s="9"/>
      <c r="Q255" s="9"/>
      <c r="R255" s="40"/>
      <c r="S255" s="40"/>
      <c r="T255" s="34" t="s">
        <v>304</v>
      </c>
      <c r="U255" s="9" t="s">
        <v>301</v>
      </c>
      <c r="V255" s="9" t="s">
        <v>16</v>
      </c>
      <c r="W255" s="9" t="s">
        <v>14</v>
      </c>
    </row>
    <row r="256" spans="1:23">
      <c r="A256" s="9"/>
      <c r="B256" s="9" t="s">
        <v>962</v>
      </c>
      <c r="C256" s="9"/>
      <c r="D256" s="9" t="s">
        <v>956</v>
      </c>
      <c r="E256" s="9" t="s">
        <v>9</v>
      </c>
      <c r="F256" s="46" t="s">
        <v>10</v>
      </c>
      <c r="G256" s="9" t="s">
        <v>11</v>
      </c>
      <c r="H256" s="9"/>
      <c r="I256" s="9" t="s">
        <v>50</v>
      </c>
      <c r="J256" s="9" t="s">
        <v>51</v>
      </c>
      <c r="K256" s="34"/>
      <c r="L256" s="104" t="s">
        <v>14</v>
      </c>
      <c r="M256" s="36"/>
      <c r="N256" s="36"/>
      <c r="O256" s="37"/>
      <c r="P256" s="9"/>
      <c r="Q256" s="9"/>
      <c r="R256" s="40"/>
      <c r="S256" s="40"/>
      <c r="T256" s="34"/>
      <c r="U256" s="9"/>
      <c r="V256" s="9"/>
      <c r="W256" s="9"/>
    </row>
    <row r="257" spans="1:23">
      <c r="A257" s="9"/>
      <c r="B257" s="9" t="s">
        <v>49</v>
      </c>
      <c r="C257" s="9" t="s">
        <v>52</v>
      </c>
      <c r="D257" s="9" t="s">
        <v>50</v>
      </c>
      <c r="E257" s="9" t="s">
        <v>9</v>
      </c>
      <c r="F257" s="46" t="s">
        <v>10</v>
      </c>
      <c r="G257" s="9" t="s">
        <v>11</v>
      </c>
      <c r="H257" s="9"/>
      <c r="I257" s="9" t="s">
        <v>50</v>
      </c>
      <c r="J257" s="9" t="s">
        <v>51</v>
      </c>
      <c r="K257" s="34" t="s">
        <v>53</v>
      </c>
      <c r="L257" s="104" t="s">
        <v>14</v>
      </c>
      <c r="M257" s="36"/>
      <c r="N257" s="36"/>
      <c r="O257" s="37"/>
      <c r="P257" s="9"/>
      <c r="Q257" s="9"/>
      <c r="R257" s="40"/>
      <c r="S257" s="40"/>
      <c r="T257" s="34"/>
      <c r="U257" s="9" t="s">
        <v>49</v>
      </c>
      <c r="V257" s="9" t="s">
        <v>16</v>
      </c>
      <c r="W257" s="9" t="s">
        <v>14</v>
      </c>
    </row>
    <row r="258" spans="1:23">
      <c r="A258" s="9"/>
      <c r="B258" s="9" t="s">
        <v>54</v>
      </c>
      <c r="C258" s="9" t="s">
        <v>55</v>
      </c>
      <c r="D258" s="9" t="s">
        <v>29</v>
      </c>
      <c r="E258" s="9" t="s">
        <v>9</v>
      </c>
      <c r="F258" s="46" t="s">
        <v>10</v>
      </c>
      <c r="G258" s="9" t="s">
        <v>11</v>
      </c>
      <c r="H258" s="9"/>
      <c r="I258" s="9" t="s">
        <v>22</v>
      </c>
      <c r="J258" s="9" t="s">
        <v>23</v>
      </c>
      <c r="K258" s="34" t="s">
        <v>56</v>
      </c>
      <c r="L258" s="104" t="s">
        <v>14</v>
      </c>
      <c r="M258" s="36">
        <v>38663</v>
      </c>
      <c r="N258" s="36"/>
      <c r="O258" s="37">
        <f t="shared" ca="1" si="5"/>
        <v>10.760089821156775</v>
      </c>
      <c r="P258" s="9"/>
      <c r="Q258" s="9"/>
      <c r="R258" s="40"/>
      <c r="S258" s="40"/>
      <c r="T258" s="34"/>
      <c r="U258" s="9" t="s">
        <v>54</v>
      </c>
      <c r="V258" s="9" t="s">
        <v>16</v>
      </c>
      <c r="W258" s="9" t="s">
        <v>14</v>
      </c>
    </row>
    <row r="259" spans="1:23">
      <c r="A259" s="9"/>
      <c r="B259" s="9" t="s">
        <v>270</v>
      </c>
      <c r="C259" s="9" t="s">
        <v>272</v>
      </c>
      <c r="D259" s="9" t="s">
        <v>271</v>
      </c>
      <c r="E259" s="9" t="s">
        <v>9</v>
      </c>
      <c r="F259" s="46" t="s">
        <v>10</v>
      </c>
      <c r="G259" s="9" t="s">
        <v>11</v>
      </c>
      <c r="H259" s="9"/>
      <c r="I259" s="9" t="s">
        <v>77</v>
      </c>
      <c r="J259" s="9" t="s">
        <v>250</v>
      </c>
      <c r="K259" s="34" t="s">
        <v>273</v>
      </c>
      <c r="L259" s="104" t="s">
        <v>14</v>
      </c>
      <c r="M259" s="36">
        <v>40603</v>
      </c>
      <c r="N259" s="36"/>
      <c r="O259" s="37">
        <f t="shared" ca="1" si="5"/>
        <v>5.4450213280060904</v>
      </c>
      <c r="P259" s="9"/>
      <c r="Q259" s="9"/>
      <c r="R259" s="40"/>
      <c r="S259" s="40"/>
      <c r="T259" s="34"/>
      <c r="U259" s="9" t="s">
        <v>270</v>
      </c>
      <c r="V259" s="9" t="s">
        <v>16</v>
      </c>
      <c r="W259" s="9" t="s">
        <v>14</v>
      </c>
    </row>
    <row r="260" spans="1:23">
      <c r="A260" s="9"/>
      <c r="B260" s="9" t="s">
        <v>274</v>
      </c>
      <c r="C260" s="9" t="s">
        <v>275</v>
      </c>
      <c r="D260" s="9" t="s">
        <v>271</v>
      </c>
      <c r="E260" s="9" t="s">
        <v>9</v>
      </c>
      <c r="F260" s="46" t="s">
        <v>10</v>
      </c>
      <c r="G260" s="9" t="s">
        <v>11</v>
      </c>
      <c r="H260" s="9"/>
      <c r="I260" s="9" t="s">
        <v>50</v>
      </c>
      <c r="J260" s="9" t="s">
        <v>250</v>
      </c>
      <c r="K260" s="34" t="s">
        <v>276</v>
      </c>
      <c r="L260" s="104" t="s">
        <v>14</v>
      </c>
      <c r="M260" s="36">
        <v>40603</v>
      </c>
      <c r="N260" s="36"/>
      <c r="O260" s="37">
        <f t="shared" ca="1" si="5"/>
        <v>5.4450213280060904</v>
      </c>
      <c r="P260" s="9"/>
      <c r="Q260" s="9"/>
      <c r="R260" s="40"/>
      <c r="S260" s="40"/>
      <c r="T260" s="34"/>
      <c r="U260" s="9" t="s">
        <v>274</v>
      </c>
      <c r="V260" s="9" t="s">
        <v>16</v>
      </c>
      <c r="W260" s="9" t="s">
        <v>26</v>
      </c>
    </row>
    <row r="261" spans="1:23">
      <c r="A261" s="9"/>
      <c r="B261" s="9" t="s">
        <v>436</v>
      </c>
      <c r="C261" s="9" t="s">
        <v>438</v>
      </c>
      <c r="D261" s="9" t="s">
        <v>437</v>
      </c>
      <c r="E261" s="9" t="s">
        <v>9</v>
      </c>
      <c r="F261" s="46" t="s">
        <v>10</v>
      </c>
      <c r="G261" s="9" t="s">
        <v>11</v>
      </c>
      <c r="H261" s="9"/>
      <c r="I261" s="9" t="s">
        <v>77</v>
      </c>
      <c r="J261" s="9" t="s">
        <v>59</v>
      </c>
      <c r="K261" s="34" t="s">
        <v>426</v>
      </c>
      <c r="L261" s="104" t="s">
        <v>14</v>
      </c>
      <c r="M261" s="36"/>
      <c r="N261" s="36"/>
      <c r="O261" s="37"/>
      <c r="P261" s="9"/>
      <c r="Q261" s="9"/>
      <c r="R261" s="40"/>
      <c r="S261" s="40"/>
      <c r="T261" s="34"/>
      <c r="U261" s="9" t="s">
        <v>436</v>
      </c>
      <c r="V261" s="9" t="s">
        <v>16</v>
      </c>
      <c r="W261" s="9" t="s">
        <v>48</v>
      </c>
    </row>
    <row r="262" spans="1:23">
      <c r="A262" s="9"/>
      <c r="B262" s="9" t="s">
        <v>519</v>
      </c>
      <c r="C262" s="9" t="s">
        <v>521</v>
      </c>
      <c r="D262" s="9" t="s">
        <v>520</v>
      </c>
      <c r="E262" s="9" t="s">
        <v>288</v>
      </c>
      <c r="F262" s="46" t="s">
        <v>10</v>
      </c>
      <c r="G262" s="9" t="s">
        <v>11</v>
      </c>
      <c r="H262" s="9"/>
      <c r="I262" s="9" t="s">
        <v>22</v>
      </c>
      <c r="J262" s="9" t="s">
        <v>158</v>
      </c>
      <c r="K262" s="34" t="s">
        <v>522</v>
      </c>
      <c r="L262" s="9" t="s">
        <v>14</v>
      </c>
      <c r="M262" s="36">
        <v>41292</v>
      </c>
      <c r="N262" s="36"/>
      <c r="O262" s="37">
        <f t="shared" ca="1" si="5"/>
        <v>3.5573500951293782</v>
      </c>
      <c r="P262" s="9" t="s">
        <v>108</v>
      </c>
      <c r="Q262" s="9"/>
      <c r="R262" s="40"/>
      <c r="S262" s="40">
        <v>5000</v>
      </c>
      <c r="T262" s="34"/>
      <c r="U262" s="9" t="s">
        <v>519</v>
      </c>
      <c r="V262" s="9" t="s">
        <v>16</v>
      </c>
      <c r="W262" s="9" t="s">
        <v>14</v>
      </c>
    </row>
    <row r="263" spans="1:23">
      <c r="A263" s="9"/>
      <c r="B263" s="9" t="s">
        <v>604</v>
      </c>
      <c r="C263" s="9" t="s">
        <v>607</v>
      </c>
      <c r="D263" s="9" t="s">
        <v>605</v>
      </c>
      <c r="E263" s="9" t="s">
        <v>288</v>
      </c>
      <c r="F263" s="46" t="s">
        <v>10</v>
      </c>
      <c r="G263" s="9" t="s">
        <v>11</v>
      </c>
      <c r="H263" s="9"/>
      <c r="I263" s="9" t="s">
        <v>22</v>
      </c>
      <c r="J263" s="9" t="s">
        <v>158</v>
      </c>
      <c r="K263" s="34" t="s">
        <v>608</v>
      </c>
      <c r="L263" s="9" t="s">
        <v>14</v>
      </c>
      <c r="M263" s="36">
        <v>41414</v>
      </c>
      <c r="N263" s="36"/>
      <c r="O263" s="37">
        <f ca="1">(NOW()-M263)/365</f>
        <v>3.2231035197869122</v>
      </c>
      <c r="P263" s="9"/>
      <c r="Q263" s="9"/>
      <c r="R263" s="40"/>
      <c r="S263" s="40"/>
      <c r="T263" s="34" t="s">
        <v>606</v>
      </c>
      <c r="U263" s="9" t="s">
        <v>604</v>
      </c>
      <c r="V263" s="9" t="s">
        <v>16</v>
      </c>
      <c r="W263" s="9" t="s">
        <v>48</v>
      </c>
    </row>
    <row r="264" spans="1:23">
      <c r="A264" s="9"/>
      <c r="B264" s="9" t="s">
        <v>259</v>
      </c>
      <c r="C264" s="9" t="s">
        <v>263</v>
      </c>
      <c r="D264" s="9" t="s">
        <v>260</v>
      </c>
      <c r="E264" s="9" t="s">
        <v>261</v>
      </c>
      <c r="F264" s="46" t="s">
        <v>10</v>
      </c>
      <c r="G264" s="9" t="s">
        <v>11</v>
      </c>
      <c r="H264" s="9"/>
      <c r="I264" s="9" t="s">
        <v>77</v>
      </c>
      <c r="J264" s="9" t="s">
        <v>262</v>
      </c>
      <c r="K264" s="34" t="s">
        <v>264</v>
      </c>
      <c r="L264" s="104" t="s">
        <v>14</v>
      </c>
      <c r="M264" s="36">
        <v>40586</v>
      </c>
      <c r="N264" s="36"/>
      <c r="O264" s="37">
        <f ca="1">(NOW()-M264)/365</f>
        <v>5.4915966704718437</v>
      </c>
      <c r="P264" s="9"/>
      <c r="Q264" s="9"/>
      <c r="R264" s="40"/>
      <c r="S264" s="40"/>
      <c r="T264" s="34"/>
      <c r="U264" s="9" t="s">
        <v>259</v>
      </c>
      <c r="V264" s="9" t="s">
        <v>16</v>
      </c>
      <c r="W264" s="9" t="s">
        <v>48</v>
      </c>
    </row>
    <row r="265" spans="1:23">
      <c r="A265" s="9"/>
      <c r="B265" s="62" t="s">
        <v>948</v>
      </c>
      <c r="C265" s="9"/>
      <c r="D265" s="9" t="s">
        <v>956</v>
      </c>
      <c r="E265" s="9"/>
      <c r="F265" s="46" t="s">
        <v>10</v>
      </c>
      <c r="G265" s="9" t="s">
        <v>11</v>
      </c>
      <c r="H265" s="9"/>
      <c r="I265" s="9" t="s">
        <v>50</v>
      </c>
      <c r="J265" s="9" t="s">
        <v>51</v>
      </c>
      <c r="K265" s="34"/>
      <c r="L265" s="104" t="s">
        <v>949</v>
      </c>
      <c r="M265" s="36"/>
      <c r="N265" s="36"/>
      <c r="O265" s="37"/>
      <c r="P265" s="9"/>
      <c r="Q265" s="9"/>
      <c r="R265" s="40"/>
      <c r="S265" s="40"/>
      <c r="T265" s="34" t="s">
        <v>954</v>
      </c>
      <c r="U265" s="9"/>
      <c r="V265" s="9"/>
      <c r="W265" s="9"/>
    </row>
    <row r="266" spans="1:23">
      <c r="A266" s="9"/>
      <c r="B266" s="9" t="s">
        <v>730</v>
      </c>
      <c r="C266" s="9" t="s">
        <v>231</v>
      </c>
      <c r="D266" s="9" t="s">
        <v>230</v>
      </c>
      <c r="E266" s="9" t="s">
        <v>9</v>
      </c>
      <c r="F266" s="46" t="s">
        <v>10</v>
      </c>
      <c r="G266" s="9" t="s">
        <v>233</v>
      </c>
      <c r="H266" s="9"/>
      <c r="I266" s="9" t="s">
        <v>58</v>
      </c>
      <c r="J266" s="9" t="s">
        <v>102</v>
      </c>
      <c r="K266" s="34" t="s">
        <v>232</v>
      </c>
      <c r="L266" s="9" t="s">
        <v>30</v>
      </c>
      <c r="M266" s="36">
        <v>40492</v>
      </c>
      <c r="N266" s="36"/>
      <c r="O266" s="37">
        <f ca="1">(NOW()-M266)/365</f>
        <v>5.7491309170471867</v>
      </c>
      <c r="P266" s="9"/>
      <c r="Q266" s="9"/>
      <c r="R266" s="40"/>
      <c r="S266" s="40"/>
      <c r="T266" s="34"/>
      <c r="U266" s="9" t="s">
        <v>229</v>
      </c>
      <c r="V266" s="9" t="s">
        <v>127</v>
      </c>
      <c r="W266" s="9" t="s">
        <v>234</v>
      </c>
    </row>
    <row r="267" spans="1:23" s="32" customFormat="1" ht="15">
      <c r="A267" s="102"/>
      <c r="B267" s="218" t="s">
        <v>48</v>
      </c>
      <c r="C267" s="218"/>
      <c r="D267" s="14"/>
      <c r="E267" s="15"/>
      <c r="F267" s="15"/>
      <c r="G267" s="15"/>
      <c r="H267" s="15"/>
      <c r="I267" s="15"/>
      <c r="J267" s="15"/>
      <c r="K267" s="13"/>
      <c r="L267" s="15"/>
      <c r="M267" s="12"/>
      <c r="N267" s="12"/>
      <c r="O267" s="15"/>
      <c r="P267" s="15"/>
      <c r="Q267" s="15"/>
      <c r="R267" s="20"/>
      <c r="S267" s="20"/>
      <c r="T267" s="13"/>
      <c r="U267" s="15"/>
      <c r="V267" s="15"/>
      <c r="W267" s="11"/>
    </row>
    <row r="268" spans="1:23" ht="25.5">
      <c r="A268" s="9"/>
      <c r="B268" s="71"/>
      <c r="C268" s="71"/>
      <c r="D268" s="9" t="s">
        <v>797</v>
      </c>
      <c r="E268" s="9" t="s">
        <v>64</v>
      </c>
      <c r="F268" s="46" t="s">
        <v>10</v>
      </c>
      <c r="G268" s="9" t="s">
        <v>798</v>
      </c>
      <c r="H268" s="9"/>
      <c r="I268" s="9" t="s">
        <v>91</v>
      </c>
      <c r="J268" s="9" t="s">
        <v>92</v>
      </c>
      <c r="K268" s="70" t="s">
        <v>802</v>
      </c>
      <c r="L268" s="64" t="s">
        <v>30</v>
      </c>
      <c r="M268" s="36"/>
      <c r="N268" s="36"/>
      <c r="O268" s="37"/>
      <c r="P268" s="9"/>
      <c r="Q268" s="9"/>
      <c r="R268" s="40"/>
      <c r="S268" s="40"/>
      <c r="T268" s="34" t="s">
        <v>1406</v>
      </c>
      <c r="U268" s="9"/>
      <c r="V268" s="9"/>
      <c r="W268" s="9"/>
    </row>
    <row r="269" spans="1:23">
      <c r="A269" s="9"/>
      <c r="B269" s="9" t="s">
        <v>833</v>
      </c>
      <c r="C269" s="22"/>
      <c r="D269" s="9" t="s">
        <v>317</v>
      </c>
      <c r="E269" s="9" t="s">
        <v>64</v>
      </c>
      <c r="F269" s="46" t="s">
        <v>10</v>
      </c>
      <c r="G269" s="34" t="s">
        <v>38</v>
      </c>
      <c r="H269" s="9"/>
      <c r="I269" s="9" t="s">
        <v>91</v>
      </c>
      <c r="J269" s="9" t="s">
        <v>92</v>
      </c>
      <c r="K269" s="34"/>
      <c r="L269" s="64" t="s">
        <v>30</v>
      </c>
      <c r="M269" s="36">
        <v>41332</v>
      </c>
      <c r="N269" s="36"/>
      <c r="O269" s="37">
        <f ca="1">(NOW()-M269)/365</f>
        <v>3.4477610540334878</v>
      </c>
      <c r="P269" s="9"/>
      <c r="Q269" s="9"/>
      <c r="R269" s="40"/>
      <c r="S269" s="40"/>
      <c r="T269" s="34" t="s">
        <v>1359</v>
      </c>
      <c r="U269" s="9"/>
      <c r="V269" s="9"/>
      <c r="W269" s="9"/>
    </row>
    <row r="270" spans="1:23">
      <c r="A270" s="9"/>
      <c r="B270" s="9" t="s">
        <v>832</v>
      </c>
      <c r="C270" s="22"/>
      <c r="D270" s="9" t="s">
        <v>249</v>
      </c>
      <c r="E270" s="9" t="s">
        <v>64</v>
      </c>
      <c r="F270" s="46" t="s">
        <v>10</v>
      </c>
      <c r="G270" s="34" t="s">
        <v>38</v>
      </c>
      <c r="H270" s="9"/>
      <c r="I270" s="9" t="s">
        <v>91</v>
      </c>
      <c r="J270" s="9" t="s">
        <v>92</v>
      </c>
      <c r="K270" s="34"/>
      <c r="L270" s="64" t="s">
        <v>30</v>
      </c>
      <c r="M270" s="36"/>
      <c r="N270" s="36"/>
      <c r="O270" s="37"/>
      <c r="P270" s="9"/>
      <c r="Q270" s="9"/>
      <c r="R270" s="40"/>
      <c r="S270" s="40"/>
      <c r="T270" s="34" t="s">
        <v>1359</v>
      </c>
      <c r="U270" s="9"/>
      <c r="V270" s="9"/>
      <c r="W270" s="9"/>
    </row>
    <row r="271" spans="1:23" s="27" customFormat="1">
      <c r="A271" s="34"/>
      <c r="B271" s="70" t="s">
        <v>1029</v>
      </c>
      <c r="C271" s="70" t="s">
        <v>1030</v>
      </c>
      <c r="D271" s="34" t="s">
        <v>1032</v>
      </c>
      <c r="E271" s="34" t="s">
        <v>9</v>
      </c>
      <c r="F271" s="90" t="s">
        <v>10</v>
      </c>
      <c r="G271" s="34" t="s">
        <v>38</v>
      </c>
      <c r="H271" s="34"/>
      <c r="I271" s="34" t="s">
        <v>918</v>
      </c>
      <c r="J271" s="34" t="s">
        <v>839</v>
      </c>
      <c r="K271" s="70" t="s">
        <v>1031</v>
      </c>
      <c r="L271" s="64" t="s">
        <v>30</v>
      </c>
      <c r="M271" s="91"/>
      <c r="N271" s="91"/>
      <c r="O271" s="92"/>
      <c r="P271" s="34"/>
      <c r="Q271" s="34"/>
      <c r="R271" s="93"/>
      <c r="S271" s="93"/>
      <c r="T271" s="34"/>
      <c r="U271" s="34"/>
      <c r="V271" s="34"/>
      <c r="W271" s="34"/>
    </row>
    <row r="272" spans="1:23">
      <c r="A272" s="9"/>
      <c r="B272" s="9" t="s">
        <v>481</v>
      </c>
      <c r="C272" s="9" t="s">
        <v>485</v>
      </c>
      <c r="D272" s="9" t="s">
        <v>482</v>
      </c>
      <c r="E272" s="9" t="s">
        <v>483</v>
      </c>
      <c r="F272" s="46" t="s">
        <v>10</v>
      </c>
      <c r="G272" s="9" t="s">
        <v>11</v>
      </c>
      <c r="H272" s="9"/>
      <c r="I272" s="9" t="s">
        <v>22</v>
      </c>
      <c r="J272" s="9" t="s">
        <v>242</v>
      </c>
      <c r="K272" s="34" t="s">
        <v>479</v>
      </c>
      <c r="L272" s="62" t="s">
        <v>30</v>
      </c>
      <c r="M272" s="36">
        <v>41270</v>
      </c>
      <c r="N272" s="36"/>
      <c r="O272" s="37">
        <f t="shared" ca="1" si="5"/>
        <v>3.6176240677321179</v>
      </c>
      <c r="P272" s="9"/>
      <c r="Q272" s="9"/>
      <c r="R272" s="40"/>
      <c r="S272" s="40"/>
      <c r="T272" s="34" t="s">
        <v>484</v>
      </c>
      <c r="U272" s="9" t="s">
        <v>481</v>
      </c>
      <c r="V272" s="9" t="s">
        <v>16</v>
      </c>
      <c r="W272" s="9" t="s">
        <v>48</v>
      </c>
    </row>
    <row r="273" spans="1:23">
      <c r="A273" s="9"/>
      <c r="B273" s="9" t="s">
        <v>414</v>
      </c>
      <c r="C273" s="9" t="s">
        <v>417</v>
      </c>
      <c r="D273" s="9" t="s">
        <v>415</v>
      </c>
      <c r="E273" s="9" t="s">
        <v>483</v>
      </c>
      <c r="F273" s="46" t="s">
        <v>10</v>
      </c>
      <c r="G273" s="9" t="s">
        <v>11</v>
      </c>
      <c r="H273" s="9"/>
      <c r="I273" s="9" t="s">
        <v>22</v>
      </c>
      <c r="J273" s="9" t="s">
        <v>242</v>
      </c>
      <c r="K273" s="34" t="s">
        <v>418</v>
      </c>
      <c r="L273" s="62" t="s">
        <v>30</v>
      </c>
      <c r="M273" s="36">
        <v>41127</v>
      </c>
      <c r="N273" s="36"/>
      <c r="O273" s="37">
        <f t="shared" ca="1" si="5"/>
        <v>4.0094048896499261</v>
      </c>
      <c r="P273" s="9"/>
      <c r="Q273" s="9"/>
      <c r="R273" s="40"/>
      <c r="S273" s="40"/>
      <c r="T273" s="34" t="s">
        <v>416</v>
      </c>
      <c r="U273" s="9" t="s">
        <v>414</v>
      </c>
      <c r="V273" s="9" t="s">
        <v>68</v>
      </c>
      <c r="W273" s="9" t="s">
        <v>48</v>
      </c>
    </row>
    <row r="274" spans="1:23">
      <c r="A274" s="9"/>
      <c r="B274" s="63" t="s">
        <v>957</v>
      </c>
      <c r="C274" s="63" t="s">
        <v>958</v>
      </c>
      <c r="D274" s="9" t="s">
        <v>961</v>
      </c>
      <c r="E274" s="9" t="s">
        <v>9</v>
      </c>
      <c r="F274" s="46" t="s">
        <v>10</v>
      </c>
      <c r="G274" s="9" t="s">
        <v>11</v>
      </c>
      <c r="H274" s="9"/>
      <c r="I274" s="9" t="s">
        <v>960</v>
      </c>
      <c r="J274" s="9" t="s">
        <v>51</v>
      </c>
      <c r="K274" s="63" t="s">
        <v>959</v>
      </c>
      <c r="L274" s="62" t="s">
        <v>30</v>
      </c>
      <c r="M274" s="36"/>
      <c r="N274" s="36"/>
      <c r="O274" s="37"/>
      <c r="P274" s="9"/>
      <c r="Q274" s="9"/>
      <c r="R274" s="40"/>
      <c r="S274" s="40"/>
      <c r="T274" s="34"/>
      <c r="U274" s="9"/>
      <c r="V274" s="9"/>
      <c r="W274" s="9"/>
    </row>
    <row r="275" spans="1:23">
      <c r="A275" s="9"/>
      <c r="B275" s="9" t="s">
        <v>496</v>
      </c>
      <c r="C275" s="9" t="s">
        <v>498</v>
      </c>
      <c r="D275" s="9" t="s">
        <v>497</v>
      </c>
      <c r="E275" s="9" t="s">
        <v>20</v>
      </c>
      <c r="F275" s="46" t="s">
        <v>10</v>
      </c>
      <c r="G275" s="9" t="s">
        <v>410</v>
      </c>
      <c r="H275" s="9"/>
      <c r="I275" s="9" t="s">
        <v>58</v>
      </c>
      <c r="J275" s="9" t="s">
        <v>59</v>
      </c>
      <c r="K275" s="34" t="s">
        <v>499</v>
      </c>
      <c r="L275" s="62" t="s">
        <v>30</v>
      </c>
      <c r="M275" s="36">
        <v>41270</v>
      </c>
      <c r="N275" s="36"/>
      <c r="O275" s="37">
        <f t="shared" ca="1" si="5"/>
        <v>3.6176240677321179</v>
      </c>
      <c r="P275" s="9"/>
      <c r="Q275" s="9"/>
      <c r="R275" s="40"/>
      <c r="S275" s="40"/>
      <c r="T275" s="34"/>
      <c r="U275" s="9" t="s">
        <v>496</v>
      </c>
      <c r="V275" s="9" t="s">
        <v>16</v>
      </c>
      <c r="W275" s="9" t="s">
        <v>48</v>
      </c>
    </row>
    <row r="276" spans="1:23">
      <c r="A276" s="9"/>
      <c r="B276" s="63" t="s">
        <v>427</v>
      </c>
      <c r="C276" s="63" t="s">
        <v>428</v>
      </c>
      <c r="D276" s="21" t="s">
        <v>1024</v>
      </c>
      <c r="E276" s="21" t="s">
        <v>64</v>
      </c>
      <c r="F276" s="46" t="s">
        <v>10</v>
      </c>
      <c r="G276" s="21" t="s">
        <v>11</v>
      </c>
      <c r="H276" s="21"/>
      <c r="I276" s="21" t="s">
        <v>77</v>
      </c>
      <c r="J276" s="21" t="s">
        <v>59</v>
      </c>
      <c r="K276" s="34" t="s">
        <v>426</v>
      </c>
      <c r="L276" s="62" t="s">
        <v>30</v>
      </c>
      <c r="M276" s="36">
        <v>41148</v>
      </c>
      <c r="N276" s="36"/>
      <c r="O276" s="37">
        <f ca="1">(NOW()-M276)/365</f>
        <v>3.9518706430745834</v>
      </c>
      <c r="P276" s="9" t="s">
        <v>108</v>
      </c>
      <c r="Q276" s="9"/>
      <c r="R276" s="40"/>
      <c r="S276" s="40">
        <v>2500</v>
      </c>
      <c r="T276" s="34" t="s">
        <v>1026</v>
      </c>
      <c r="U276" s="9" t="s">
        <v>427</v>
      </c>
      <c r="V276" s="9" t="s">
        <v>68</v>
      </c>
      <c r="W276" s="9" t="s">
        <v>26</v>
      </c>
    </row>
    <row r="277" spans="1:23">
      <c r="A277" s="9"/>
      <c r="B277" s="9" t="s">
        <v>184</v>
      </c>
      <c r="C277" s="9" t="s">
        <v>185</v>
      </c>
      <c r="D277" s="9" t="s">
        <v>82</v>
      </c>
      <c r="E277" s="9" t="s">
        <v>64</v>
      </c>
      <c r="F277" s="46" t="s">
        <v>10</v>
      </c>
      <c r="G277" s="9" t="s">
        <v>11</v>
      </c>
      <c r="H277" s="9"/>
      <c r="I277" s="9" t="s">
        <v>77</v>
      </c>
      <c r="J277" s="9" t="s">
        <v>158</v>
      </c>
      <c r="K277" s="34" t="s">
        <v>183</v>
      </c>
      <c r="L277" s="62" t="s">
        <v>30</v>
      </c>
      <c r="M277" s="36">
        <v>40322</v>
      </c>
      <c r="N277" s="36"/>
      <c r="O277" s="37">
        <f t="shared" ca="1" si="5"/>
        <v>6.2148843417047201</v>
      </c>
      <c r="P277" s="9"/>
      <c r="Q277" s="9"/>
      <c r="R277" s="40"/>
      <c r="S277" s="40"/>
      <c r="T277" s="34"/>
      <c r="U277" s="9" t="s">
        <v>184</v>
      </c>
      <c r="V277" s="9" t="s">
        <v>16</v>
      </c>
      <c r="W277" s="9" t="s">
        <v>48</v>
      </c>
    </row>
    <row r="278" spans="1:23">
      <c r="A278" s="9"/>
      <c r="B278" s="9" t="s">
        <v>83</v>
      </c>
      <c r="C278" s="9" t="s">
        <v>84</v>
      </c>
      <c r="D278" s="9" t="s">
        <v>40</v>
      </c>
      <c r="E278" s="9" t="s">
        <v>41</v>
      </c>
      <c r="F278" s="46" t="s">
        <v>10</v>
      </c>
      <c r="G278" s="9" t="s">
        <v>11</v>
      </c>
      <c r="H278" s="9"/>
      <c r="I278" s="9" t="s">
        <v>22</v>
      </c>
      <c r="J278" s="9" t="s">
        <v>23</v>
      </c>
      <c r="K278" s="34" t="s">
        <v>85</v>
      </c>
      <c r="L278" s="62" t="s">
        <v>30</v>
      </c>
      <c r="M278" s="36">
        <v>39176</v>
      </c>
      <c r="N278" s="36"/>
      <c r="O278" s="37">
        <f t="shared" ca="1" si="5"/>
        <v>9.3546103691019802</v>
      </c>
      <c r="P278" s="9"/>
      <c r="Q278" s="9"/>
      <c r="R278" s="40"/>
      <c r="S278" s="40"/>
      <c r="T278" s="34"/>
      <c r="U278" s="9" t="s">
        <v>83</v>
      </c>
      <c r="V278" s="9" t="s">
        <v>16</v>
      </c>
      <c r="W278" s="9" t="s">
        <v>48</v>
      </c>
    </row>
    <row r="279" spans="1:23">
      <c r="A279" s="9"/>
      <c r="B279" s="9" t="s">
        <v>96</v>
      </c>
      <c r="C279" s="9" t="s">
        <v>98</v>
      </c>
      <c r="D279" s="9" t="s">
        <v>97</v>
      </c>
      <c r="E279" s="9" t="s">
        <v>41</v>
      </c>
      <c r="F279" s="46" t="s">
        <v>10</v>
      </c>
      <c r="G279" s="9" t="s">
        <v>11</v>
      </c>
      <c r="H279" s="9"/>
      <c r="I279" s="9" t="s">
        <v>22</v>
      </c>
      <c r="J279" s="9" t="s">
        <v>51</v>
      </c>
      <c r="K279" s="34" t="s">
        <v>99</v>
      </c>
      <c r="L279" s="62" t="s">
        <v>30</v>
      </c>
      <c r="M279" s="36">
        <v>39560</v>
      </c>
      <c r="N279" s="36"/>
      <c r="O279" s="37">
        <f t="shared" ca="1" si="5"/>
        <v>8.302555574581433</v>
      </c>
      <c r="P279" s="9"/>
      <c r="Q279" s="9"/>
      <c r="R279" s="40"/>
      <c r="S279" s="40"/>
      <c r="T279" s="34"/>
      <c r="U279" s="9" t="s">
        <v>96</v>
      </c>
      <c r="V279" s="9" t="s">
        <v>16</v>
      </c>
      <c r="W279" s="9" t="s">
        <v>48</v>
      </c>
    </row>
    <row r="280" spans="1:23">
      <c r="A280" s="9"/>
      <c r="B280" s="9" t="s">
        <v>406</v>
      </c>
      <c r="C280" s="9" t="s">
        <v>408</v>
      </c>
      <c r="D280" s="9" t="s">
        <v>407</v>
      </c>
      <c r="E280" s="9" t="s">
        <v>41</v>
      </c>
      <c r="F280" s="46" t="s">
        <v>10</v>
      </c>
      <c r="G280" s="9" t="s">
        <v>410</v>
      </c>
      <c r="H280" s="9"/>
      <c r="I280" s="9" t="s">
        <v>58</v>
      </c>
      <c r="J280" s="9" t="s">
        <v>59</v>
      </c>
      <c r="K280" s="34" t="s">
        <v>409</v>
      </c>
      <c r="L280" s="62" t="s">
        <v>30</v>
      </c>
      <c r="M280" s="36">
        <v>41057</v>
      </c>
      <c r="N280" s="36"/>
      <c r="O280" s="37">
        <f t="shared" ca="1" si="5"/>
        <v>4.2011857115677342</v>
      </c>
      <c r="P280" s="9"/>
      <c r="Q280" s="9"/>
      <c r="R280" s="40"/>
      <c r="S280" s="40"/>
      <c r="T280" s="34"/>
      <c r="U280" s="9" t="s">
        <v>406</v>
      </c>
      <c r="V280" s="9" t="s">
        <v>16</v>
      </c>
      <c r="W280" s="9" t="s">
        <v>48</v>
      </c>
    </row>
    <row r="281" spans="1:23">
      <c r="A281" s="9"/>
      <c r="B281" s="9" t="s">
        <v>27</v>
      </c>
      <c r="C281" s="9" t="s">
        <v>28</v>
      </c>
      <c r="D281" s="9" t="s">
        <v>29</v>
      </c>
      <c r="E281" s="9" t="s">
        <v>9</v>
      </c>
      <c r="F281" s="46" t="s">
        <v>10</v>
      </c>
      <c r="G281" s="9" t="s">
        <v>11</v>
      </c>
      <c r="H281" s="9"/>
      <c r="I281" s="9" t="s">
        <v>22</v>
      </c>
      <c r="J281" s="9" t="s">
        <v>23</v>
      </c>
      <c r="K281" s="34" t="s">
        <v>31</v>
      </c>
      <c r="L281" s="62" t="s">
        <v>30</v>
      </c>
      <c r="M281" s="36">
        <v>38579</v>
      </c>
      <c r="N281" s="36"/>
      <c r="O281" s="37">
        <f ca="1">(NOW()-M281)/365</f>
        <v>10.990226807458145</v>
      </c>
      <c r="P281" s="9"/>
      <c r="Q281" s="9"/>
      <c r="R281" s="40"/>
      <c r="S281" s="40"/>
      <c r="T281" s="34"/>
      <c r="U281" s="9" t="s">
        <v>27</v>
      </c>
      <c r="V281" s="9" t="s">
        <v>16</v>
      </c>
      <c r="W281" s="9" t="s">
        <v>14</v>
      </c>
    </row>
    <row r="282" spans="1:23">
      <c r="A282" s="9"/>
      <c r="B282" s="9" t="s">
        <v>45</v>
      </c>
      <c r="C282" s="9" t="s">
        <v>46</v>
      </c>
      <c r="D282" s="9" t="s">
        <v>29</v>
      </c>
      <c r="E282" s="9" t="s">
        <v>9</v>
      </c>
      <c r="F282" s="46" t="s">
        <v>10</v>
      </c>
      <c r="G282" s="9" t="s">
        <v>11</v>
      </c>
      <c r="H282" s="9"/>
      <c r="I282" s="9" t="s">
        <v>22</v>
      </c>
      <c r="J282" s="9" t="s">
        <v>23</v>
      </c>
      <c r="K282" s="34" t="s">
        <v>47</v>
      </c>
      <c r="L282" s="62" t="s">
        <v>30</v>
      </c>
      <c r="M282" s="36">
        <v>38638</v>
      </c>
      <c r="N282" s="36"/>
      <c r="O282" s="37">
        <f t="shared" ca="1" si="5"/>
        <v>10.828582971841707</v>
      </c>
      <c r="P282" s="9"/>
      <c r="Q282" s="9"/>
      <c r="R282" s="40"/>
      <c r="S282" s="40"/>
      <c r="T282" s="34"/>
      <c r="U282" s="9" t="s">
        <v>45</v>
      </c>
      <c r="V282" s="9" t="s">
        <v>16</v>
      </c>
      <c r="W282" s="9" t="s">
        <v>48</v>
      </c>
    </row>
    <row r="283" spans="1:23">
      <c r="A283" s="9"/>
      <c r="B283" s="9" t="s">
        <v>57</v>
      </c>
      <c r="C283" s="9" t="s">
        <v>60</v>
      </c>
      <c r="D283" s="9" t="s">
        <v>58</v>
      </c>
      <c r="E283" s="9" t="s">
        <v>9</v>
      </c>
      <c r="F283" s="46" t="s">
        <v>10</v>
      </c>
      <c r="G283" s="9" t="s">
        <v>11</v>
      </c>
      <c r="H283" s="9"/>
      <c r="I283" s="9" t="s">
        <v>58</v>
      </c>
      <c r="J283" s="9" t="s">
        <v>59</v>
      </c>
      <c r="K283" s="34" t="s">
        <v>61</v>
      </c>
      <c r="L283" s="62" t="s">
        <v>30</v>
      </c>
      <c r="M283" s="36"/>
      <c r="N283" s="36"/>
      <c r="O283" s="37">
        <f t="shared" ca="1" si="5"/>
        <v>116.68611721841705</v>
      </c>
      <c r="P283" s="9"/>
      <c r="Q283" s="9"/>
      <c r="R283" s="40"/>
      <c r="S283" s="40"/>
      <c r="T283" s="34"/>
      <c r="U283" s="9" t="s">
        <v>57</v>
      </c>
      <c r="V283" s="9" t="s">
        <v>16</v>
      </c>
      <c r="W283" s="9" t="s">
        <v>48</v>
      </c>
    </row>
    <row r="284" spans="1:23">
      <c r="A284" s="9"/>
      <c r="B284" s="9" t="s">
        <v>70</v>
      </c>
      <c r="C284" s="9" t="s">
        <v>73</v>
      </c>
      <c r="D284" s="9" t="s">
        <v>50</v>
      </c>
      <c r="E284" s="9" t="s">
        <v>9</v>
      </c>
      <c r="F284" s="46" t="s">
        <v>10</v>
      </c>
      <c r="G284" s="9" t="s">
        <v>11</v>
      </c>
      <c r="H284" s="9"/>
      <c r="I284" s="9" t="s">
        <v>50</v>
      </c>
      <c r="J284" s="9" t="s">
        <v>71</v>
      </c>
      <c r="K284" s="34" t="s">
        <v>74</v>
      </c>
      <c r="L284" s="62" t="s">
        <v>30</v>
      </c>
      <c r="M284" s="36">
        <v>39010</v>
      </c>
      <c r="N284" s="36"/>
      <c r="O284" s="37">
        <f t="shared" ca="1" si="5"/>
        <v>9.809404889649926</v>
      </c>
      <c r="P284" s="9"/>
      <c r="Q284" s="9"/>
      <c r="R284" s="40"/>
      <c r="S284" s="40"/>
      <c r="T284" s="34" t="s">
        <v>72</v>
      </c>
      <c r="U284" s="9" t="s">
        <v>70</v>
      </c>
      <c r="V284" s="9" t="s">
        <v>68</v>
      </c>
      <c r="W284" s="9" t="s">
        <v>48</v>
      </c>
    </row>
    <row r="285" spans="1:23">
      <c r="A285" s="9"/>
      <c r="B285" s="9" t="s">
        <v>86</v>
      </c>
      <c r="C285" s="9" t="s">
        <v>88</v>
      </c>
      <c r="D285" s="9" t="s">
        <v>87</v>
      </c>
      <c r="E285" s="9" t="s">
        <v>9</v>
      </c>
      <c r="F285" s="46" t="s">
        <v>10</v>
      </c>
      <c r="G285" s="9" t="s">
        <v>11</v>
      </c>
      <c r="H285" s="9"/>
      <c r="I285" s="9" t="s">
        <v>77</v>
      </c>
      <c r="J285" s="9" t="s">
        <v>51</v>
      </c>
      <c r="K285" s="34" t="s">
        <v>89</v>
      </c>
      <c r="L285" s="62" t="s">
        <v>30</v>
      </c>
      <c r="M285" s="36">
        <v>39338</v>
      </c>
      <c r="N285" s="36"/>
      <c r="O285" s="37">
        <f t="shared" ca="1" si="5"/>
        <v>8.9107747526636238</v>
      </c>
      <c r="P285" s="9"/>
      <c r="Q285" s="9"/>
      <c r="R285" s="40"/>
      <c r="S285" s="40"/>
      <c r="T285" s="34"/>
      <c r="U285" s="9" t="s">
        <v>86</v>
      </c>
      <c r="V285" s="9" t="s">
        <v>16</v>
      </c>
      <c r="W285" s="9" t="s">
        <v>48</v>
      </c>
    </row>
    <row r="286" spans="1:23">
      <c r="A286" s="9"/>
      <c r="B286" s="9" t="s">
        <v>161</v>
      </c>
      <c r="C286" s="9" t="s">
        <v>163</v>
      </c>
      <c r="D286" s="9" t="s">
        <v>162</v>
      </c>
      <c r="E286" s="9" t="s">
        <v>9</v>
      </c>
      <c r="F286" s="46" t="s">
        <v>10</v>
      </c>
      <c r="G286" s="9" t="s">
        <v>11</v>
      </c>
      <c r="H286" s="9"/>
      <c r="I286" s="9" t="s">
        <v>77</v>
      </c>
      <c r="J286" s="9" t="s">
        <v>158</v>
      </c>
      <c r="K286" s="34" t="s">
        <v>164</v>
      </c>
      <c r="L286" s="62" t="s">
        <v>30</v>
      </c>
      <c r="M286" s="36">
        <v>40263</v>
      </c>
      <c r="N286" s="36"/>
      <c r="O286" s="37">
        <f t="shared" ref="O286:O290" ca="1" si="6">(NOW()-M286)/365</f>
        <v>6.3765281773211591</v>
      </c>
      <c r="P286" s="9"/>
      <c r="Q286" s="9"/>
      <c r="R286" s="40"/>
      <c r="S286" s="40"/>
      <c r="T286" s="34"/>
      <c r="U286" s="9" t="s">
        <v>161</v>
      </c>
      <c r="V286" s="9" t="s">
        <v>16</v>
      </c>
      <c r="W286" s="9" t="s">
        <v>48</v>
      </c>
    </row>
    <row r="287" spans="1:23">
      <c r="A287" s="9"/>
      <c r="B287" s="9" t="s">
        <v>165</v>
      </c>
      <c r="C287" s="9" t="s">
        <v>167</v>
      </c>
      <c r="D287" s="9" t="s">
        <v>166</v>
      </c>
      <c r="E287" s="9" t="s">
        <v>9</v>
      </c>
      <c r="F287" s="46" t="s">
        <v>10</v>
      </c>
      <c r="G287" s="9" t="s">
        <v>11</v>
      </c>
      <c r="H287" s="9"/>
      <c r="I287" s="9" t="s">
        <v>77</v>
      </c>
      <c r="J287" s="9" t="s">
        <v>158</v>
      </c>
      <c r="K287" s="34" t="s">
        <v>164</v>
      </c>
      <c r="L287" s="62" t="s">
        <v>30</v>
      </c>
      <c r="M287" s="36"/>
      <c r="N287" s="36"/>
      <c r="O287" s="37">
        <f t="shared" ca="1" si="6"/>
        <v>116.68611721841705</v>
      </c>
      <c r="P287" s="9"/>
      <c r="Q287" s="9"/>
      <c r="R287" s="40"/>
      <c r="S287" s="40"/>
      <c r="T287" s="34"/>
      <c r="U287" s="9" t="s">
        <v>165</v>
      </c>
      <c r="V287" s="9" t="s">
        <v>16</v>
      </c>
      <c r="W287" s="9" t="s">
        <v>48</v>
      </c>
    </row>
    <row r="288" spans="1:23">
      <c r="A288" s="9"/>
      <c r="B288" s="9" t="s">
        <v>204</v>
      </c>
      <c r="C288" s="9" t="s">
        <v>207</v>
      </c>
      <c r="D288" s="9" t="s">
        <v>205</v>
      </c>
      <c r="E288" s="9" t="s">
        <v>9</v>
      </c>
      <c r="F288" s="46" t="s">
        <v>10</v>
      </c>
      <c r="G288" s="9" t="s">
        <v>11</v>
      </c>
      <c r="H288" s="9"/>
      <c r="I288" s="9" t="s">
        <v>22</v>
      </c>
      <c r="J288" s="9" t="s">
        <v>158</v>
      </c>
      <c r="K288" s="34" t="s">
        <v>208</v>
      </c>
      <c r="L288" s="62" t="s">
        <v>30</v>
      </c>
      <c r="M288" s="36">
        <v>40418</v>
      </c>
      <c r="N288" s="36"/>
      <c r="O288" s="37">
        <f t="shared" ca="1" si="6"/>
        <v>5.9518706430745834</v>
      </c>
      <c r="P288" s="9"/>
      <c r="Q288" s="9"/>
      <c r="R288" s="40"/>
      <c r="S288" s="40"/>
      <c r="T288" s="34" t="s">
        <v>206</v>
      </c>
      <c r="U288" s="9" t="s">
        <v>204</v>
      </c>
      <c r="V288" s="9" t="s">
        <v>68</v>
      </c>
      <c r="W288" s="9" t="s">
        <v>48</v>
      </c>
    </row>
    <row r="289" spans="1:23">
      <c r="A289" s="9"/>
      <c r="B289" s="9" t="s">
        <v>214</v>
      </c>
      <c r="C289" s="9" t="s">
        <v>216</v>
      </c>
      <c r="D289" s="9" t="s">
        <v>215</v>
      </c>
      <c r="E289" s="9" t="s">
        <v>9</v>
      </c>
      <c r="F289" s="46" t="s">
        <v>10</v>
      </c>
      <c r="G289" s="9" t="s">
        <v>11</v>
      </c>
      <c r="H289" s="9"/>
      <c r="I289" s="9" t="s">
        <v>77</v>
      </c>
      <c r="J289" s="9" t="s">
        <v>158</v>
      </c>
      <c r="K289" s="34" t="s">
        <v>217</v>
      </c>
      <c r="L289" s="62" t="s">
        <v>30</v>
      </c>
      <c r="M289" s="36">
        <v>40418</v>
      </c>
      <c r="N289" s="36"/>
      <c r="O289" s="37">
        <f t="shared" ca="1" si="6"/>
        <v>5.9518706430745834</v>
      </c>
      <c r="P289" s="9"/>
      <c r="Q289" s="9"/>
      <c r="R289" s="40"/>
      <c r="S289" s="40"/>
      <c r="T289" s="34"/>
      <c r="U289" s="9" t="s">
        <v>214</v>
      </c>
      <c r="V289" s="9" t="s">
        <v>68</v>
      </c>
      <c r="W289" s="9" t="s">
        <v>48</v>
      </c>
    </row>
    <row r="290" spans="1:23">
      <c r="A290" s="9"/>
      <c r="B290" s="9" t="s">
        <v>348</v>
      </c>
      <c r="C290" s="9" t="s">
        <v>351</v>
      </c>
      <c r="D290" s="9" t="s">
        <v>349</v>
      </c>
      <c r="E290" s="9" t="s">
        <v>9</v>
      </c>
      <c r="F290" s="46" t="s">
        <v>10</v>
      </c>
      <c r="G290" s="9" t="s">
        <v>11</v>
      </c>
      <c r="H290" s="9"/>
      <c r="I290" s="9" t="s">
        <v>350</v>
      </c>
      <c r="J290" s="9" t="s">
        <v>158</v>
      </c>
      <c r="K290" s="34" t="s">
        <v>346</v>
      </c>
      <c r="L290" s="62" t="s">
        <v>30</v>
      </c>
      <c r="M290" s="36">
        <v>40958</v>
      </c>
      <c r="N290" s="36"/>
      <c r="O290" s="37">
        <f t="shared" ca="1" si="6"/>
        <v>4.4724185882800631</v>
      </c>
      <c r="P290" s="9"/>
      <c r="Q290" s="9"/>
      <c r="R290" s="40"/>
      <c r="S290" s="40"/>
      <c r="T290" s="34"/>
      <c r="U290" s="9" t="s">
        <v>348</v>
      </c>
      <c r="V290" s="9" t="s">
        <v>68</v>
      </c>
      <c r="W290" s="9" t="s">
        <v>48</v>
      </c>
    </row>
    <row r="291" spans="1:23">
      <c r="A291" s="9"/>
      <c r="B291" s="184" t="s">
        <v>1207</v>
      </c>
      <c r="C291" s="185" t="s">
        <v>1206</v>
      </c>
      <c r="D291" s="62" t="s">
        <v>1346</v>
      </c>
      <c r="E291" s="9"/>
      <c r="F291" s="46"/>
      <c r="G291" s="9" t="s">
        <v>11</v>
      </c>
      <c r="H291" s="9"/>
      <c r="I291" s="9" t="s">
        <v>77</v>
      </c>
      <c r="J291" s="9" t="s">
        <v>158</v>
      </c>
      <c r="K291" s="186" t="s">
        <v>1205</v>
      </c>
      <c r="L291" s="62"/>
      <c r="M291" s="36"/>
      <c r="N291" s="36"/>
      <c r="O291" s="37"/>
      <c r="P291" s="9"/>
      <c r="Q291" s="9"/>
      <c r="R291" s="40"/>
      <c r="S291" s="40"/>
      <c r="T291" s="34"/>
      <c r="U291" s="9"/>
      <c r="V291" s="9"/>
      <c r="W291" s="9"/>
    </row>
    <row r="292" spans="1:23">
      <c r="A292" s="9"/>
      <c r="B292" s="82" t="s">
        <v>939</v>
      </c>
      <c r="C292" s="82" t="s">
        <v>940</v>
      </c>
      <c r="D292" s="82" t="s">
        <v>943</v>
      </c>
      <c r="E292" s="9" t="s">
        <v>9</v>
      </c>
      <c r="F292" s="46" t="s">
        <v>10</v>
      </c>
      <c r="G292" s="9" t="s">
        <v>11</v>
      </c>
      <c r="H292" s="9"/>
      <c r="I292" s="9" t="s">
        <v>150</v>
      </c>
      <c r="J292" s="9" t="s">
        <v>844</v>
      </c>
      <c r="K292" s="82" t="s">
        <v>944</v>
      </c>
      <c r="L292" s="62" t="s">
        <v>30</v>
      </c>
      <c r="M292" s="36"/>
      <c r="N292" s="36"/>
      <c r="O292" s="37"/>
      <c r="P292" s="9"/>
      <c r="Q292" s="9"/>
      <c r="R292" s="40"/>
      <c r="S292" s="40"/>
      <c r="T292" s="34" t="s">
        <v>946</v>
      </c>
      <c r="U292" s="9"/>
      <c r="V292" s="9"/>
      <c r="W292" s="9"/>
    </row>
    <row r="293" spans="1:23">
      <c r="A293" s="9"/>
      <c r="B293" s="63" t="s">
        <v>932</v>
      </c>
      <c r="C293" s="63" t="s">
        <v>933</v>
      </c>
      <c r="D293" s="9" t="s">
        <v>935</v>
      </c>
      <c r="E293" s="9" t="s">
        <v>9</v>
      </c>
      <c r="F293" s="46" t="s">
        <v>10</v>
      </c>
      <c r="G293" s="9" t="s">
        <v>11</v>
      </c>
      <c r="H293" s="9"/>
      <c r="I293" s="9" t="s">
        <v>396</v>
      </c>
      <c r="J293" s="9" t="s">
        <v>581</v>
      </c>
      <c r="K293" s="63" t="s">
        <v>934</v>
      </c>
      <c r="L293" s="62" t="s">
        <v>30</v>
      </c>
      <c r="M293" s="36"/>
      <c r="N293" s="36"/>
      <c r="O293" s="37"/>
      <c r="P293" s="9"/>
      <c r="Q293" s="9"/>
      <c r="R293" s="40"/>
      <c r="S293" s="40"/>
      <c r="T293" s="34"/>
      <c r="U293" s="9"/>
      <c r="V293" s="9"/>
      <c r="W293" s="9"/>
    </row>
    <row r="294" spans="1:23">
      <c r="A294" s="9"/>
      <c r="B294" s="105" t="s">
        <v>951</v>
      </c>
      <c r="C294" s="82" t="s">
        <v>952</v>
      </c>
      <c r="D294" s="9"/>
      <c r="E294" s="9" t="s">
        <v>9</v>
      </c>
      <c r="F294" s="46" t="s">
        <v>10</v>
      </c>
      <c r="G294" s="9" t="s">
        <v>11</v>
      </c>
      <c r="H294" s="9"/>
      <c r="I294" s="9"/>
      <c r="J294" s="9"/>
      <c r="K294" s="88" t="s">
        <v>953</v>
      </c>
      <c r="L294" s="62" t="s">
        <v>30</v>
      </c>
      <c r="M294" s="36"/>
      <c r="N294" s="36"/>
      <c r="O294" s="37"/>
      <c r="P294" s="9"/>
      <c r="Q294" s="9"/>
      <c r="R294" s="40"/>
      <c r="S294" s="40"/>
      <c r="T294" s="34"/>
      <c r="U294" s="9"/>
      <c r="V294" s="9"/>
      <c r="W294" s="9"/>
    </row>
    <row r="295" spans="1:23">
      <c r="A295" s="9"/>
      <c r="B295" s="185" t="s">
        <v>1241</v>
      </c>
      <c r="C295" s="185" t="s">
        <v>1240</v>
      </c>
      <c r="D295" s="9" t="s">
        <v>1344</v>
      </c>
      <c r="E295" s="9" t="s">
        <v>9</v>
      </c>
      <c r="F295" s="46" t="s">
        <v>10</v>
      </c>
      <c r="G295" s="9" t="s">
        <v>38</v>
      </c>
      <c r="H295" s="9"/>
      <c r="I295" s="9" t="s">
        <v>33</v>
      </c>
      <c r="J295" s="9" t="s">
        <v>902</v>
      </c>
      <c r="K295" s="185" t="s">
        <v>1239</v>
      </c>
      <c r="L295" s="62" t="s">
        <v>30</v>
      </c>
      <c r="M295" s="36"/>
      <c r="N295" s="36"/>
      <c r="O295" s="37"/>
      <c r="P295" s="9"/>
      <c r="Q295" s="9"/>
      <c r="R295" s="40"/>
      <c r="S295" s="40"/>
      <c r="T295" s="34" t="s">
        <v>1345</v>
      </c>
      <c r="U295" s="9"/>
      <c r="V295" s="9"/>
      <c r="W295" s="9"/>
    </row>
    <row r="296" spans="1:23">
      <c r="A296" s="9"/>
      <c r="B296" s="185" t="s">
        <v>1228</v>
      </c>
      <c r="C296" s="185" t="s">
        <v>1227</v>
      </c>
      <c r="D296" s="9" t="s">
        <v>1344</v>
      </c>
      <c r="E296" s="9" t="s">
        <v>9</v>
      </c>
      <c r="F296" s="46" t="s">
        <v>10</v>
      </c>
      <c r="G296" s="9" t="s">
        <v>38</v>
      </c>
      <c r="H296" s="9"/>
      <c r="I296" s="9" t="s">
        <v>33</v>
      </c>
      <c r="J296" s="9" t="s">
        <v>902</v>
      </c>
      <c r="K296" s="185" t="s">
        <v>1226</v>
      </c>
      <c r="L296" s="62" t="s">
        <v>30</v>
      </c>
      <c r="M296" s="36"/>
      <c r="N296" s="36"/>
      <c r="O296" s="37"/>
      <c r="P296" s="9"/>
      <c r="Q296" s="9"/>
      <c r="R296" s="40"/>
      <c r="S296" s="40"/>
      <c r="T296" s="34" t="s">
        <v>1345</v>
      </c>
      <c r="U296" s="9"/>
      <c r="V296" s="9"/>
      <c r="W296" s="9"/>
    </row>
    <row r="297" spans="1:23">
      <c r="A297" s="9"/>
      <c r="B297" s="63" t="s">
        <v>950</v>
      </c>
      <c r="C297" s="63"/>
      <c r="D297" s="9"/>
      <c r="E297" s="9"/>
      <c r="F297" s="46"/>
      <c r="G297" s="9" t="s">
        <v>11</v>
      </c>
      <c r="H297" s="9"/>
      <c r="I297" s="9" t="s">
        <v>77</v>
      </c>
      <c r="J297" s="9" t="s">
        <v>844</v>
      </c>
      <c r="K297" s="63"/>
      <c r="L297" s="62" t="s">
        <v>30</v>
      </c>
      <c r="M297" s="36"/>
      <c r="N297" s="36"/>
      <c r="O297" s="37"/>
      <c r="P297" s="9"/>
      <c r="Q297" s="9"/>
      <c r="R297" s="40"/>
      <c r="S297" s="40"/>
      <c r="T297" s="34"/>
      <c r="U297" s="9"/>
      <c r="V297" s="9"/>
      <c r="W297" s="9"/>
    </row>
    <row r="298" spans="1:23">
      <c r="A298" s="9"/>
      <c r="B298" s="9" t="s">
        <v>149</v>
      </c>
      <c r="C298" s="9" t="s">
        <v>153</v>
      </c>
      <c r="D298" s="9" t="s">
        <v>914</v>
      </c>
      <c r="E298" s="9" t="s">
        <v>9</v>
      </c>
      <c r="F298" s="46" t="s">
        <v>10</v>
      </c>
      <c r="G298" s="9" t="s">
        <v>11</v>
      </c>
      <c r="H298" s="9"/>
      <c r="I298" s="9" t="s">
        <v>150</v>
      </c>
      <c r="J298" s="9" t="s">
        <v>151</v>
      </c>
      <c r="K298" s="34" t="s">
        <v>154</v>
      </c>
      <c r="L298" s="62" t="s">
        <v>30</v>
      </c>
      <c r="M298" s="36">
        <v>40191</v>
      </c>
      <c r="N298" s="36"/>
      <c r="O298" s="37">
        <f ca="1">(NOW()-M298)/365</f>
        <v>6.5737884512937619</v>
      </c>
      <c r="P298" s="9"/>
      <c r="Q298" s="9"/>
      <c r="R298" s="40"/>
      <c r="S298" s="40"/>
      <c r="T298" s="34" t="s">
        <v>152</v>
      </c>
      <c r="U298" s="9" t="s">
        <v>149</v>
      </c>
      <c r="V298" s="9" t="s">
        <v>68</v>
      </c>
      <c r="W298" s="9" t="s">
        <v>48</v>
      </c>
    </row>
    <row r="299" spans="1:23">
      <c r="A299" s="9"/>
      <c r="B299" s="9" t="s">
        <v>155</v>
      </c>
      <c r="C299" s="9" t="s">
        <v>156</v>
      </c>
      <c r="D299" s="9" t="s">
        <v>914</v>
      </c>
      <c r="E299" s="9" t="s">
        <v>9</v>
      </c>
      <c r="F299" s="46" t="s">
        <v>10</v>
      </c>
      <c r="G299" s="9" t="s">
        <v>11</v>
      </c>
      <c r="H299" s="9"/>
      <c r="I299" s="9" t="s">
        <v>150</v>
      </c>
      <c r="J299" s="9" t="s">
        <v>151</v>
      </c>
      <c r="K299" s="34" t="s">
        <v>154</v>
      </c>
      <c r="L299" s="62" t="s">
        <v>30</v>
      </c>
      <c r="M299" s="36">
        <v>40191</v>
      </c>
      <c r="N299" s="36"/>
      <c r="O299" s="37">
        <f ca="1">(NOW()-M299)/365</f>
        <v>6.5737884512937619</v>
      </c>
      <c r="P299" s="9"/>
      <c r="Q299" s="9"/>
      <c r="R299" s="40"/>
      <c r="S299" s="40"/>
      <c r="T299" s="34" t="s">
        <v>152</v>
      </c>
      <c r="U299" s="9" t="s">
        <v>155</v>
      </c>
      <c r="V299" s="9" t="s">
        <v>68</v>
      </c>
      <c r="W299" s="9" t="s">
        <v>48</v>
      </c>
    </row>
    <row r="300" spans="1:23">
      <c r="A300" s="9"/>
      <c r="B300" s="184" t="s">
        <v>1255</v>
      </c>
      <c r="C300" s="183" t="s">
        <v>1254</v>
      </c>
      <c r="D300" s="9" t="s">
        <v>1342</v>
      </c>
      <c r="E300" s="9" t="s">
        <v>9</v>
      </c>
      <c r="F300" s="46" t="s">
        <v>10</v>
      </c>
      <c r="G300" s="9" t="s">
        <v>798</v>
      </c>
      <c r="H300" s="9"/>
      <c r="I300" s="9" t="s">
        <v>815</v>
      </c>
      <c r="J300" s="9" t="s">
        <v>1341</v>
      </c>
      <c r="K300" s="183" t="s">
        <v>1340</v>
      </c>
      <c r="L300" s="62"/>
      <c r="M300" s="36"/>
      <c r="N300" s="36"/>
      <c r="O300" s="37"/>
      <c r="P300" s="9"/>
      <c r="Q300" s="9"/>
      <c r="R300" s="40"/>
      <c r="S300" s="40"/>
      <c r="T300" s="34"/>
      <c r="U300" s="9"/>
      <c r="V300" s="9"/>
      <c r="W300" s="9"/>
    </row>
    <row r="301" spans="1:23">
      <c r="A301" s="9"/>
      <c r="B301" s="9" t="s">
        <v>963</v>
      </c>
      <c r="C301" s="63"/>
      <c r="D301" s="9"/>
      <c r="E301" s="9"/>
      <c r="F301" s="46"/>
      <c r="G301" s="9"/>
      <c r="H301" s="9"/>
      <c r="I301" s="9" t="s">
        <v>91</v>
      </c>
      <c r="J301" s="9" t="s">
        <v>965</v>
      </c>
      <c r="K301" s="63"/>
      <c r="L301" s="62" t="s">
        <v>30</v>
      </c>
      <c r="M301" s="36"/>
      <c r="N301" s="36"/>
      <c r="O301" s="37"/>
      <c r="P301" s="9"/>
      <c r="Q301" s="9"/>
      <c r="R301" s="40"/>
      <c r="S301" s="40"/>
      <c r="T301" s="34"/>
      <c r="U301" s="9"/>
      <c r="V301" s="9"/>
      <c r="W301" s="9"/>
    </row>
    <row r="302" spans="1:23">
      <c r="A302" s="9"/>
      <c r="B302" s="9" t="s">
        <v>969</v>
      </c>
      <c r="C302" s="63"/>
      <c r="D302" s="9"/>
      <c r="E302" s="9"/>
      <c r="F302" s="46"/>
      <c r="G302" s="9"/>
      <c r="H302" s="9"/>
      <c r="I302" s="9" t="s">
        <v>91</v>
      </c>
      <c r="J302" s="9" t="s">
        <v>965</v>
      </c>
      <c r="K302" s="63"/>
      <c r="L302" s="62" t="s">
        <v>30</v>
      </c>
      <c r="M302" s="36"/>
      <c r="N302" s="36"/>
      <c r="O302" s="37"/>
      <c r="P302" s="9"/>
      <c r="Q302" s="9"/>
      <c r="R302" s="40"/>
      <c r="S302" s="40"/>
      <c r="T302" s="34"/>
      <c r="U302" s="9"/>
      <c r="V302" s="9"/>
      <c r="W302" s="9"/>
    </row>
    <row r="303" spans="1:23">
      <c r="A303" s="9"/>
      <c r="B303" s="9" t="s">
        <v>964</v>
      </c>
      <c r="C303" s="63"/>
      <c r="D303" s="9"/>
      <c r="E303" s="9"/>
      <c r="F303" s="46"/>
      <c r="G303" s="9"/>
      <c r="H303" s="9"/>
      <c r="I303" s="9" t="s">
        <v>91</v>
      </c>
      <c r="J303" s="9" t="s">
        <v>965</v>
      </c>
      <c r="K303" s="63"/>
      <c r="L303" s="62" t="s">
        <v>30</v>
      </c>
      <c r="M303" s="36"/>
      <c r="N303" s="36"/>
      <c r="O303" s="37"/>
      <c r="P303" s="9"/>
      <c r="Q303" s="9"/>
      <c r="R303" s="40"/>
      <c r="S303" s="40"/>
      <c r="T303" s="34"/>
      <c r="U303" s="9"/>
      <c r="V303" s="9"/>
      <c r="W303" s="9"/>
    </row>
    <row r="304" spans="1:23">
      <c r="A304" s="9"/>
      <c r="B304" s="9" t="s">
        <v>970</v>
      </c>
      <c r="C304" s="63"/>
      <c r="D304" s="9"/>
      <c r="E304" s="9"/>
      <c r="F304" s="46"/>
      <c r="G304" s="9"/>
      <c r="H304" s="9"/>
      <c r="I304" s="9" t="s">
        <v>91</v>
      </c>
      <c r="J304" s="9" t="s">
        <v>92</v>
      </c>
      <c r="K304" s="63"/>
      <c r="L304" s="62" t="s">
        <v>30</v>
      </c>
      <c r="M304" s="36"/>
      <c r="N304" s="36"/>
      <c r="O304" s="37"/>
      <c r="P304" s="9"/>
      <c r="Q304" s="9"/>
      <c r="R304" s="40"/>
      <c r="S304" s="40"/>
      <c r="T304" s="34"/>
      <c r="U304" s="9"/>
      <c r="V304" s="9"/>
      <c r="W304" s="9"/>
    </row>
    <row r="305" spans="1:23">
      <c r="A305" s="9"/>
      <c r="B305" s="9" t="s">
        <v>974</v>
      </c>
      <c r="C305" s="63"/>
      <c r="D305" s="9" t="s">
        <v>364</v>
      </c>
      <c r="E305" s="9" t="s">
        <v>41</v>
      </c>
      <c r="F305" s="46" t="s">
        <v>10</v>
      </c>
      <c r="G305" s="9"/>
      <c r="H305" s="9"/>
      <c r="I305" s="9" t="s">
        <v>91</v>
      </c>
      <c r="J305" s="9" t="s">
        <v>92</v>
      </c>
      <c r="K305" s="63"/>
      <c r="L305" s="62" t="s">
        <v>30</v>
      </c>
      <c r="M305" s="36"/>
      <c r="N305" s="36"/>
      <c r="O305" s="37"/>
      <c r="P305" s="9"/>
      <c r="Q305" s="9"/>
      <c r="R305" s="40"/>
      <c r="S305" s="40"/>
      <c r="T305" s="34"/>
      <c r="U305" s="9"/>
      <c r="V305" s="9"/>
      <c r="W305" s="9"/>
    </row>
    <row r="306" spans="1:23">
      <c r="A306" s="9"/>
      <c r="B306" s="9" t="s">
        <v>971</v>
      </c>
      <c r="C306" s="22"/>
      <c r="D306" s="9" t="s">
        <v>249</v>
      </c>
      <c r="E306" s="9" t="s">
        <v>64</v>
      </c>
      <c r="F306" s="46" t="s">
        <v>10</v>
      </c>
      <c r="G306" s="9" t="s">
        <v>798</v>
      </c>
      <c r="H306" s="9"/>
      <c r="I306" s="9" t="s">
        <v>91</v>
      </c>
      <c r="J306" s="9" t="s">
        <v>92</v>
      </c>
      <c r="K306" s="34"/>
      <c r="L306" s="62" t="s">
        <v>30</v>
      </c>
      <c r="M306" s="36"/>
      <c r="N306" s="36"/>
      <c r="O306" s="37"/>
      <c r="P306" s="9"/>
      <c r="Q306" s="9"/>
      <c r="R306" s="40"/>
      <c r="S306" s="40"/>
      <c r="T306" s="34"/>
      <c r="U306" s="9"/>
      <c r="V306" s="9"/>
      <c r="W306" s="9"/>
    </row>
    <row r="307" spans="1:23">
      <c r="A307" s="9"/>
      <c r="B307" s="105" t="s">
        <v>955</v>
      </c>
      <c r="C307" s="63"/>
      <c r="D307" s="9" t="s">
        <v>956</v>
      </c>
      <c r="E307" s="9"/>
      <c r="F307" s="46"/>
      <c r="G307" s="9"/>
      <c r="H307" s="9"/>
      <c r="I307" s="9" t="s">
        <v>22</v>
      </c>
      <c r="J307" s="9" t="s">
        <v>23</v>
      </c>
      <c r="K307" s="63"/>
      <c r="L307" s="62" t="s">
        <v>30</v>
      </c>
      <c r="M307" s="36"/>
      <c r="N307" s="36"/>
      <c r="O307" s="37"/>
      <c r="P307" s="9"/>
      <c r="Q307" s="9"/>
      <c r="R307" s="40"/>
      <c r="S307" s="40"/>
      <c r="T307" s="34"/>
      <c r="U307" s="9"/>
      <c r="V307" s="9"/>
      <c r="W307" s="9"/>
    </row>
    <row r="308" spans="1:23">
      <c r="A308" s="9"/>
      <c r="B308" s="62" t="s">
        <v>229</v>
      </c>
      <c r="C308" s="9" t="s">
        <v>231</v>
      </c>
      <c r="D308" s="9" t="s">
        <v>230</v>
      </c>
      <c r="E308" s="9" t="s">
        <v>9</v>
      </c>
      <c r="F308" s="46" t="s">
        <v>10</v>
      </c>
      <c r="G308" s="9" t="s">
        <v>233</v>
      </c>
      <c r="H308" s="9"/>
      <c r="I308" s="9" t="s">
        <v>58</v>
      </c>
      <c r="J308" s="9" t="s">
        <v>102</v>
      </c>
      <c r="K308" s="34" t="s">
        <v>232</v>
      </c>
      <c r="L308" s="62" t="s">
        <v>784</v>
      </c>
      <c r="M308" s="36">
        <v>40492</v>
      </c>
      <c r="N308" s="36"/>
      <c r="O308" s="37">
        <f ca="1">(NOW()-M308)/365</f>
        <v>5.7491309170471867</v>
      </c>
      <c r="P308" s="9"/>
      <c r="Q308" s="9"/>
      <c r="R308" s="40"/>
      <c r="S308" s="40"/>
      <c r="T308" s="34"/>
      <c r="U308" s="9" t="s">
        <v>229</v>
      </c>
      <c r="V308" s="9" t="s">
        <v>127</v>
      </c>
      <c r="W308" s="9" t="s">
        <v>234</v>
      </c>
    </row>
    <row r="310" spans="1:23">
      <c r="D310" s="106" t="s">
        <v>717</v>
      </c>
    </row>
    <row r="312" spans="1:23">
      <c r="B312" s="62" t="s">
        <v>900</v>
      </c>
      <c r="C312" s="9" t="s">
        <v>141</v>
      </c>
      <c r="D312" s="66" t="s">
        <v>41</v>
      </c>
      <c r="E312" s="107" t="s">
        <v>10</v>
      </c>
      <c r="F312" s="9" t="s">
        <v>91</v>
      </c>
      <c r="G312" s="9" t="s">
        <v>92</v>
      </c>
      <c r="H312" s="9"/>
      <c r="I312" s="83" t="s">
        <v>24</v>
      </c>
      <c r="J312" s="9" t="s">
        <v>862</v>
      </c>
      <c r="K312" s="36">
        <v>40815</v>
      </c>
      <c r="L312" s="36">
        <f>K312+(365*3)</f>
        <v>41910</v>
      </c>
      <c r="M312" s="37">
        <f ca="1">(NOW()-K312)/365</f>
        <v>4.8641994101978714</v>
      </c>
    </row>
    <row r="313" spans="1:23">
      <c r="B313" s="108" t="s">
        <v>1022</v>
      </c>
    </row>
    <row r="314" spans="1:23">
      <c r="B314" s="23" t="s">
        <v>975</v>
      </c>
      <c r="C314" s="10" t="s">
        <v>979</v>
      </c>
    </row>
    <row r="315" spans="1:23">
      <c r="B315" s="23" t="s">
        <v>976</v>
      </c>
      <c r="C315" s="10" t="s">
        <v>979</v>
      </c>
    </row>
    <row r="316" spans="1:23">
      <c r="B316" s="23" t="s">
        <v>977</v>
      </c>
      <c r="C316" s="10" t="s">
        <v>979</v>
      </c>
    </row>
    <row r="317" spans="1:23">
      <c r="B317" s="23" t="s">
        <v>978</v>
      </c>
      <c r="C317" s="10" t="s">
        <v>979</v>
      </c>
    </row>
    <row r="320" spans="1:23">
      <c r="D320" s="109" t="s">
        <v>980</v>
      </c>
      <c r="E320" s="110"/>
      <c r="F320" s="110"/>
      <c r="G320" s="111"/>
      <c r="H320" s="111"/>
      <c r="I320" s="111"/>
      <c r="J320" s="111"/>
      <c r="K320" s="111"/>
      <c r="L320" s="111"/>
    </row>
    <row r="321" spans="4:12">
      <c r="D321" s="112" t="s">
        <v>981</v>
      </c>
      <c r="E321" s="113" t="s">
        <v>982</v>
      </c>
      <c r="F321" s="113"/>
      <c r="G321" s="113"/>
      <c r="H321" s="113"/>
      <c r="I321" s="111"/>
      <c r="J321" s="111"/>
      <c r="K321" s="111"/>
      <c r="L321" s="111"/>
    </row>
    <row r="322" spans="4:12">
      <c r="D322" s="114" t="s">
        <v>983</v>
      </c>
      <c r="E322" s="115" t="s">
        <v>984</v>
      </c>
      <c r="F322" s="115"/>
      <c r="G322" s="115"/>
      <c r="H322" s="115"/>
      <c r="I322" s="116"/>
      <c r="J322" s="116"/>
      <c r="K322" s="117"/>
      <c r="L322" s="111"/>
    </row>
    <row r="323" spans="4:12">
      <c r="D323" s="118" t="s">
        <v>985</v>
      </c>
      <c r="E323" s="119" t="s">
        <v>986</v>
      </c>
      <c r="F323" s="120"/>
      <c r="G323" s="111"/>
      <c r="H323" s="111"/>
      <c r="I323" s="111"/>
      <c r="J323" s="111"/>
      <c r="K323" s="121"/>
      <c r="L323" s="111"/>
    </row>
    <row r="324" spans="4:12">
      <c r="D324" s="118" t="s">
        <v>987</v>
      </c>
      <c r="E324" s="119" t="s">
        <v>988</v>
      </c>
      <c r="F324" s="120"/>
      <c r="G324" s="111"/>
      <c r="H324" s="111"/>
      <c r="I324" s="111"/>
      <c r="J324" s="111"/>
      <c r="K324" s="121"/>
      <c r="L324" s="111"/>
    </row>
    <row r="325" spans="4:12">
      <c r="D325" s="122" t="s">
        <v>989</v>
      </c>
      <c r="E325" s="123" t="s">
        <v>990</v>
      </c>
      <c r="F325" s="124"/>
      <c r="G325" s="125"/>
      <c r="H325" s="125"/>
      <c r="I325" s="125"/>
      <c r="J325" s="125"/>
      <c r="K325" s="126"/>
      <c r="L325" s="111"/>
    </row>
    <row r="326" spans="4:12">
      <c r="D326" s="122" t="s">
        <v>991</v>
      </c>
      <c r="E326" s="123" t="s">
        <v>992</v>
      </c>
      <c r="F326" s="124"/>
      <c r="G326" s="125"/>
      <c r="H326" s="125"/>
      <c r="I326" s="125"/>
      <c r="J326" s="125"/>
      <c r="K326" s="126"/>
      <c r="L326" s="111"/>
    </row>
    <row r="327" spans="4:12">
      <c r="D327" s="127"/>
      <c r="E327" s="119"/>
      <c r="F327" s="110"/>
      <c r="G327" s="111"/>
      <c r="H327" s="111"/>
      <c r="I327" s="111"/>
      <c r="J327" s="111"/>
      <c r="K327" s="111"/>
      <c r="L327" s="111"/>
    </row>
    <row r="328" spans="4:12" ht="25.5">
      <c r="D328" s="114" t="s">
        <v>993</v>
      </c>
      <c r="E328" s="115" t="s">
        <v>984</v>
      </c>
      <c r="F328" s="115"/>
      <c r="G328" s="115"/>
      <c r="H328" s="115"/>
      <c r="I328" s="116"/>
      <c r="J328" s="116"/>
      <c r="K328" s="117"/>
      <c r="L328" s="111"/>
    </row>
    <row r="329" spans="4:12">
      <c r="D329" s="118" t="s">
        <v>985</v>
      </c>
      <c r="E329" s="119" t="s">
        <v>986</v>
      </c>
      <c r="F329" s="120"/>
      <c r="G329" s="111"/>
      <c r="H329" s="111"/>
      <c r="I329" s="111"/>
      <c r="J329" s="111"/>
      <c r="K329" s="121"/>
      <c r="L329" s="111"/>
    </row>
    <row r="330" spans="4:12">
      <c r="D330" s="118" t="s">
        <v>987</v>
      </c>
      <c r="E330" s="119" t="s">
        <v>988</v>
      </c>
      <c r="F330" s="120"/>
      <c r="G330" s="111"/>
      <c r="H330" s="111"/>
      <c r="I330" s="111"/>
      <c r="J330" s="111"/>
      <c r="K330" s="121"/>
      <c r="L330" s="111"/>
    </row>
    <row r="331" spans="4:12">
      <c r="D331" s="118" t="s">
        <v>989</v>
      </c>
      <c r="E331" s="119" t="s">
        <v>994</v>
      </c>
      <c r="F331" s="120"/>
      <c r="G331" s="111"/>
      <c r="H331" s="111"/>
      <c r="I331" s="111"/>
      <c r="J331" s="111"/>
      <c r="K331" s="121"/>
      <c r="L331" s="111"/>
    </row>
    <row r="332" spans="4:12">
      <c r="D332" s="118" t="s">
        <v>995</v>
      </c>
      <c r="E332" s="123" t="s">
        <v>990</v>
      </c>
      <c r="F332" s="124"/>
      <c r="G332" s="125"/>
      <c r="H332" s="125"/>
      <c r="I332" s="125"/>
      <c r="J332" s="125"/>
      <c r="K332" s="126"/>
      <c r="L332" s="111"/>
    </row>
    <row r="333" spans="4:12">
      <c r="D333" s="122" t="s">
        <v>996</v>
      </c>
      <c r="E333" s="123" t="s">
        <v>992</v>
      </c>
      <c r="F333" s="124"/>
      <c r="G333" s="125"/>
      <c r="H333" s="125"/>
      <c r="I333" s="125"/>
      <c r="J333" s="125"/>
      <c r="K333" s="126"/>
      <c r="L333" s="111"/>
    </row>
    <row r="334" spans="4:12">
      <c r="D334" s="128"/>
      <c r="E334" s="123"/>
      <c r="F334" s="124"/>
      <c r="G334" s="111"/>
      <c r="H334" s="111"/>
      <c r="I334" s="111"/>
      <c r="J334" s="111"/>
      <c r="K334" s="111"/>
      <c r="L334" s="111"/>
    </row>
    <row r="335" spans="4:12">
      <c r="D335" s="24" t="s">
        <v>997</v>
      </c>
      <c r="E335" s="25" t="s">
        <v>998</v>
      </c>
      <c r="F335" s="25" t="s">
        <v>999</v>
      </c>
      <c r="G335" s="111"/>
      <c r="H335" s="111"/>
      <c r="I335" s="111"/>
      <c r="J335" s="111"/>
      <c r="K335" s="111"/>
      <c r="L335" s="111"/>
    </row>
    <row r="336" spans="4:12">
      <c r="D336" s="129" t="s">
        <v>1000</v>
      </c>
      <c r="E336" s="130">
        <v>20000</v>
      </c>
      <c r="F336" s="131" t="s">
        <v>1001</v>
      </c>
      <c r="G336" s="111"/>
      <c r="H336" s="111"/>
      <c r="I336" s="111"/>
      <c r="J336" s="111"/>
      <c r="K336" s="111"/>
      <c r="L336" s="111"/>
    </row>
    <row r="337" spans="4:12">
      <c r="D337" s="129" t="s">
        <v>1002</v>
      </c>
      <c r="E337" s="130">
        <v>25000</v>
      </c>
      <c r="F337" s="131" t="s">
        <v>1001</v>
      </c>
      <c r="G337" s="111"/>
      <c r="H337" s="111"/>
      <c r="I337" s="111"/>
      <c r="J337" s="111"/>
      <c r="K337" s="111"/>
      <c r="L337" s="111"/>
    </row>
    <row r="338" spans="4:12">
      <c r="D338" s="129" t="s">
        <v>1003</v>
      </c>
      <c r="E338" s="130" t="s">
        <v>1004</v>
      </c>
      <c r="F338" s="131" t="s">
        <v>1001</v>
      </c>
      <c r="G338" s="111"/>
      <c r="H338" s="111"/>
      <c r="I338" s="111"/>
      <c r="J338" s="111"/>
      <c r="K338" s="111"/>
      <c r="L338" s="111"/>
    </row>
    <row r="339" spans="4:12">
      <c r="D339" s="129" t="s">
        <v>1005</v>
      </c>
      <c r="E339" s="130" t="s">
        <v>1006</v>
      </c>
      <c r="F339" s="131" t="s">
        <v>1001</v>
      </c>
      <c r="G339" s="111"/>
      <c r="H339" s="111"/>
      <c r="I339" s="111"/>
      <c r="J339" s="111"/>
      <c r="K339" s="111"/>
      <c r="L339" s="111"/>
    </row>
    <row r="340" spans="4:12" ht="25.5">
      <c r="D340" s="129" t="s">
        <v>1007</v>
      </c>
      <c r="E340" s="130" t="s">
        <v>1008</v>
      </c>
      <c r="F340" s="131" t="s">
        <v>1009</v>
      </c>
      <c r="G340" s="111"/>
      <c r="H340" s="111"/>
      <c r="I340" s="111"/>
      <c r="J340" s="111"/>
      <c r="K340" s="111"/>
      <c r="L340" s="111"/>
    </row>
    <row r="341" spans="4:12">
      <c r="D341" s="129" t="s">
        <v>1010</v>
      </c>
      <c r="E341" s="130">
        <v>17000</v>
      </c>
      <c r="F341" s="131" t="s">
        <v>1001</v>
      </c>
      <c r="G341" s="111"/>
      <c r="H341" s="111"/>
      <c r="I341" s="111"/>
      <c r="J341" s="111"/>
      <c r="K341" s="111"/>
      <c r="L341" s="111"/>
    </row>
    <row r="342" spans="4:12">
      <c r="D342" s="129" t="s">
        <v>50</v>
      </c>
      <c r="E342" s="130">
        <v>3000</v>
      </c>
      <c r="F342" s="131" t="s">
        <v>1001</v>
      </c>
      <c r="G342" s="111"/>
      <c r="H342" s="111"/>
      <c r="I342" s="111"/>
      <c r="J342" s="111"/>
      <c r="K342" s="111"/>
      <c r="L342" s="111"/>
    </row>
    <row r="343" spans="4:12">
      <c r="D343" s="129" t="s">
        <v>1011</v>
      </c>
      <c r="E343" s="130">
        <v>10000</v>
      </c>
      <c r="F343" s="131" t="s">
        <v>1001</v>
      </c>
      <c r="G343" s="111"/>
      <c r="H343" s="111"/>
      <c r="I343" s="111"/>
      <c r="J343" s="111"/>
      <c r="K343" s="111"/>
      <c r="L343" s="111"/>
    </row>
    <row r="344" spans="4:12">
      <c r="D344" s="129" t="s">
        <v>1012</v>
      </c>
      <c r="E344" s="130">
        <v>6000</v>
      </c>
      <c r="F344" s="131" t="s">
        <v>1001</v>
      </c>
      <c r="G344" s="111"/>
      <c r="H344" s="111"/>
      <c r="I344" s="111"/>
      <c r="J344" s="111"/>
      <c r="K344" s="111"/>
      <c r="L344" s="111"/>
    </row>
    <row r="345" spans="4:12" ht="25.5">
      <c r="D345" s="129" t="s">
        <v>1013</v>
      </c>
      <c r="E345" s="130">
        <v>16500</v>
      </c>
      <c r="F345" s="131" t="s">
        <v>1009</v>
      </c>
      <c r="G345" s="111"/>
      <c r="H345" s="111"/>
      <c r="I345" s="111"/>
      <c r="J345" s="111"/>
      <c r="K345" s="111"/>
      <c r="L345" s="111"/>
    </row>
    <row r="346" spans="4:12" ht="25.5">
      <c r="D346" s="129" t="s">
        <v>1014</v>
      </c>
      <c r="E346" s="130">
        <v>80000</v>
      </c>
      <c r="F346" s="131" t="s">
        <v>1009</v>
      </c>
      <c r="G346" s="111"/>
      <c r="H346" s="111"/>
      <c r="I346" s="111"/>
      <c r="J346" s="111"/>
      <c r="K346" s="111"/>
      <c r="L346" s="111"/>
    </row>
    <row r="347" spans="4:12">
      <c r="D347" s="129" t="s">
        <v>1015</v>
      </c>
      <c r="E347" s="130" t="s">
        <v>1016</v>
      </c>
      <c r="F347" s="131" t="s">
        <v>1017</v>
      </c>
      <c r="G347" s="111"/>
      <c r="H347" s="111"/>
      <c r="I347" s="111"/>
      <c r="J347" s="111"/>
      <c r="K347" s="111"/>
      <c r="L347" s="111"/>
    </row>
    <row r="348" spans="4:12" ht="25.5">
      <c r="D348" s="129" t="s">
        <v>1018</v>
      </c>
      <c r="E348" s="130">
        <v>16000</v>
      </c>
      <c r="F348" s="131" t="s">
        <v>1009</v>
      </c>
      <c r="G348" s="111"/>
      <c r="H348" s="111"/>
      <c r="I348" s="111"/>
      <c r="J348" s="111"/>
      <c r="K348" s="111"/>
      <c r="L348" s="111"/>
    </row>
    <row r="349" spans="4:12">
      <c r="D349" s="129" t="s">
        <v>396</v>
      </c>
      <c r="E349" s="130">
        <v>25000</v>
      </c>
      <c r="F349" s="131" t="s">
        <v>1001</v>
      </c>
      <c r="G349" s="132"/>
      <c r="H349" s="132"/>
      <c r="I349" s="133"/>
      <c r="J349" s="132"/>
      <c r="K349" s="133"/>
      <c r="L349" s="132"/>
    </row>
    <row r="350" spans="4:12">
      <c r="D350" s="129" t="s">
        <v>1019</v>
      </c>
      <c r="E350" s="130">
        <v>100000</v>
      </c>
      <c r="F350" s="131" t="s">
        <v>1020</v>
      </c>
      <c r="G350" s="132"/>
      <c r="H350" s="132"/>
      <c r="I350" s="133"/>
      <c r="J350" s="132"/>
      <c r="K350" s="133"/>
      <c r="L350" s="132"/>
    </row>
    <row r="351" spans="4:12">
      <c r="D351" s="129" t="s">
        <v>150</v>
      </c>
      <c r="E351" s="130" t="s">
        <v>1021</v>
      </c>
      <c r="F351" s="131" t="s">
        <v>1020</v>
      </c>
      <c r="G351" s="132"/>
      <c r="H351" s="132"/>
      <c r="I351" s="133"/>
      <c r="J351" s="132"/>
      <c r="K351" s="133"/>
      <c r="L351" s="132"/>
    </row>
    <row r="352" spans="4:12">
      <c r="D352" s="129" t="s">
        <v>150</v>
      </c>
      <c r="E352" s="130">
        <v>400000</v>
      </c>
      <c r="F352" s="131" t="s">
        <v>1020</v>
      </c>
      <c r="K352" s="10"/>
      <c r="L352" s="28"/>
    </row>
    <row r="353" spans="6:12">
      <c r="F353" s="134"/>
      <c r="K353" s="10"/>
      <c r="L353" s="28"/>
    </row>
  </sheetData>
  <autoFilter ref="V1:V310"/>
  <mergeCells count="26">
    <mergeCell ref="B267:C267"/>
    <mergeCell ref="A2:A3"/>
    <mergeCell ref="B9:C9"/>
    <mergeCell ref="B30:C30"/>
    <mergeCell ref="B104:C104"/>
    <mergeCell ref="B155:C155"/>
    <mergeCell ref="B177:C177"/>
    <mergeCell ref="B185:C185"/>
    <mergeCell ref="B199:C199"/>
    <mergeCell ref="B235:C235"/>
    <mergeCell ref="A196:A197"/>
    <mergeCell ref="N2:N3"/>
    <mergeCell ref="O2:O3"/>
    <mergeCell ref="P2:S2"/>
    <mergeCell ref="B5:C5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8"/>
  <sheetViews>
    <sheetView workbookViewId="0">
      <pane xSplit="3" ySplit="1" topLeftCell="D201" activePane="bottomRight" state="frozen"/>
      <selection pane="topRight" activeCell="D1" sqref="D1"/>
      <selection pane="bottomLeft" activeCell="A2" sqref="A2"/>
      <selection pane="bottomRight" activeCell="D211" sqref="D211"/>
    </sheetView>
  </sheetViews>
  <sheetFormatPr defaultRowHeight="15"/>
  <cols>
    <col min="1" max="1" width="4.7109375" customWidth="1"/>
    <col min="2" max="2" width="12.5703125" customWidth="1"/>
    <col min="3" max="3" width="13.5703125" customWidth="1"/>
    <col min="4" max="4" width="52" customWidth="1"/>
    <col min="5" max="5" width="24.5703125" bestFit="1" customWidth="1"/>
    <col min="6" max="8" width="15" customWidth="1"/>
    <col min="9" max="9" width="11.85546875" style="138" customWidth="1"/>
    <col min="10" max="10" width="11.140625" style="137" customWidth="1"/>
    <col min="11" max="11" width="53.140625" style="137" customWidth="1"/>
    <col min="12" max="12" width="40.42578125" style="137" customWidth="1"/>
    <col min="13" max="13" width="15.7109375" style="136" bestFit="1" customWidth="1"/>
  </cols>
  <sheetData>
    <row r="1" spans="1:14" s="174" customFormat="1" ht="29.25" customHeight="1">
      <c r="A1" s="177" t="s">
        <v>1338</v>
      </c>
      <c r="B1" s="177" t="s">
        <v>1337</v>
      </c>
      <c r="C1" s="177" t="s">
        <v>1336</v>
      </c>
      <c r="D1" s="177" t="s">
        <v>1335</v>
      </c>
      <c r="E1" s="177" t="s">
        <v>1334</v>
      </c>
      <c r="F1" s="180" t="s">
        <v>1333</v>
      </c>
      <c r="G1" s="180" t="s">
        <v>1332</v>
      </c>
      <c r="H1" s="180" t="s">
        <v>1331</v>
      </c>
      <c r="I1" s="179" t="s">
        <v>2</v>
      </c>
      <c r="J1" s="177" t="s">
        <v>3</v>
      </c>
      <c r="K1" s="178" t="s">
        <v>1330</v>
      </c>
      <c r="L1" s="177" t="s">
        <v>5</v>
      </c>
      <c r="M1" s="176"/>
      <c r="N1" s="175"/>
    </row>
    <row r="2" spans="1:14">
      <c r="A2" s="144">
        <v>11</v>
      </c>
      <c r="B2" s="144" t="s">
        <v>6</v>
      </c>
      <c r="C2" s="144" t="s">
        <v>7</v>
      </c>
      <c r="D2" s="144" t="s">
        <v>15</v>
      </c>
      <c r="E2" s="144" t="s">
        <v>1329</v>
      </c>
      <c r="F2" s="143">
        <v>12091</v>
      </c>
      <c r="G2" s="143">
        <v>-12090</v>
      </c>
      <c r="H2" s="143">
        <f t="shared" ref="H2:H65" si="0">F2+G2</f>
        <v>1</v>
      </c>
      <c r="I2" s="142" t="s">
        <v>10</v>
      </c>
      <c r="J2" s="141" t="s">
        <v>16</v>
      </c>
      <c r="K2" s="142" t="s">
        <v>11</v>
      </c>
      <c r="L2" s="140" t="s">
        <v>14</v>
      </c>
      <c r="M2"/>
    </row>
    <row r="3" spans="1:14">
      <c r="A3" s="144">
        <v>11</v>
      </c>
      <c r="B3" s="144" t="s">
        <v>1328</v>
      </c>
      <c r="C3" s="144" t="s">
        <v>1327</v>
      </c>
      <c r="D3" s="144" t="s">
        <v>1322</v>
      </c>
      <c r="E3" s="144" t="s">
        <v>1321</v>
      </c>
      <c r="F3" s="143">
        <v>7000</v>
      </c>
      <c r="G3" s="143">
        <v>-6999</v>
      </c>
      <c r="H3" s="143">
        <f t="shared" si="0"/>
        <v>1</v>
      </c>
      <c r="I3" s="142" t="s">
        <v>10</v>
      </c>
      <c r="J3" s="141" t="s">
        <v>127</v>
      </c>
      <c r="K3" s="142" t="s">
        <v>784</v>
      </c>
      <c r="L3" s="141" t="s">
        <v>784</v>
      </c>
      <c r="M3" s="159" t="s">
        <v>1320</v>
      </c>
    </row>
    <row r="4" spans="1:14">
      <c r="A4" s="144">
        <v>11</v>
      </c>
      <c r="B4" s="144" t="s">
        <v>1326</v>
      </c>
      <c r="C4" s="144" t="s">
        <v>1325</v>
      </c>
      <c r="D4" s="144" t="s">
        <v>1322</v>
      </c>
      <c r="E4" s="144" t="s">
        <v>1321</v>
      </c>
      <c r="F4" s="143">
        <v>7000</v>
      </c>
      <c r="G4" s="143">
        <v>-6999</v>
      </c>
      <c r="H4" s="143">
        <f t="shared" si="0"/>
        <v>1</v>
      </c>
      <c r="I4" s="142" t="s">
        <v>10</v>
      </c>
      <c r="J4" s="141" t="s">
        <v>127</v>
      </c>
      <c r="K4" s="142" t="s">
        <v>784</v>
      </c>
      <c r="L4" s="141" t="s">
        <v>784</v>
      </c>
      <c r="M4" s="159" t="s">
        <v>1320</v>
      </c>
    </row>
    <row r="5" spans="1:14">
      <c r="A5" s="144">
        <v>11</v>
      </c>
      <c r="B5" s="144" t="s">
        <v>1324</v>
      </c>
      <c r="C5" s="144" t="s">
        <v>1323</v>
      </c>
      <c r="D5" s="144" t="s">
        <v>1322</v>
      </c>
      <c r="E5" s="144" t="s">
        <v>1321</v>
      </c>
      <c r="F5" s="143">
        <v>7000</v>
      </c>
      <c r="G5" s="143">
        <v>-6999</v>
      </c>
      <c r="H5" s="143">
        <f t="shared" si="0"/>
        <v>1</v>
      </c>
      <c r="I5" s="142" t="s">
        <v>10</v>
      </c>
      <c r="J5" s="141" t="s">
        <v>127</v>
      </c>
      <c r="K5" s="142" t="s">
        <v>784</v>
      </c>
      <c r="L5" s="141" t="s">
        <v>784</v>
      </c>
      <c r="M5" s="159" t="s">
        <v>1320</v>
      </c>
    </row>
    <row r="6" spans="1:14">
      <c r="A6" s="144">
        <v>11</v>
      </c>
      <c r="B6" s="144" t="s">
        <v>17</v>
      </c>
      <c r="C6" s="144" t="s">
        <v>18</v>
      </c>
      <c r="D6" s="144" t="s">
        <v>25</v>
      </c>
      <c r="E6" s="144" t="s">
        <v>1319</v>
      </c>
      <c r="F6" s="143">
        <v>47000</v>
      </c>
      <c r="G6" s="143">
        <v>-46999</v>
      </c>
      <c r="H6" s="143">
        <f t="shared" si="0"/>
        <v>1</v>
      </c>
      <c r="I6" s="142" t="s">
        <v>10</v>
      </c>
      <c r="J6" s="141" t="s">
        <v>16</v>
      </c>
      <c r="K6" s="145" t="s">
        <v>21</v>
      </c>
      <c r="L6" s="140" t="s">
        <v>26</v>
      </c>
      <c r="M6"/>
    </row>
    <row r="7" spans="1:14">
      <c r="A7" s="144">
        <v>11</v>
      </c>
      <c r="B7" s="144" t="s">
        <v>27</v>
      </c>
      <c r="C7" s="144" t="s">
        <v>28</v>
      </c>
      <c r="D7" s="144" t="s">
        <v>31</v>
      </c>
      <c r="E7" s="144" t="s">
        <v>1318</v>
      </c>
      <c r="F7" s="143">
        <v>42000</v>
      </c>
      <c r="G7" s="143">
        <v>-41999</v>
      </c>
      <c r="H7" s="143">
        <f t="shared" si="0"/>
        <v>1</v>
      </c>
      <c r="I7" s="142" t="s">
        <v>10</v>
      </c>
      <c r="J7" s="141" t="s">
        <v>16</v>
      </c>
      <c r="K7" s="142" t="s">
        <v>11</v>
      </c>
      <c r="L7" s="140" t="s">
        <v>14</v>
      </c>
      <c r="M7"/>
    </row>
    <row r="8" spans="1:14">
      <c r="A8" s="144">
        <v>11</v>
      </c>
      <c r="B8" s="144" t="s">
        <v>32</v>
      </c>
      <c r="C8" s="144" t="s">
        <v>36</v>
      </c>
      <c r="D8" s="144" t="s">
        <v>37</v>
      </c>
      <c r="E8" s="144" t="s">
        <v>1317</v>
      </c>
      <c r="F8" s="143">
        <v>13000</v>
      </c>
      <c r="G8" s="143">
        <v>-12999</v>
      </c>
      <c r="H8" s="143">
        <f t="shared" si="0"/>
        <v>1</v>
      </c>
      <c r="I8" s="142" t="s">
        <v>10</v>
      </c>
      <c r="J8" s="141" t="s">
        <v>16</v>
      </c>
      <c r="K8" s="142" t="s">
        <v>38</v>
      </c>
      <c r="L8" s="140" t="s">
        <v>14</v>
      </c>
      <c r="M8"/>
    </row>
    <row r="9" spans="1:14">
      <c r="A9" s="144">
        <v>11</v>
      </c>
      <c r="B9" s="144" t="s">
        <v>39</v>
      </c>
      <c r="C9" s="144" t="s">
        <v>42</v>
      </c>
      <c r="D9" s="144" t="s">
        <v>43</v>
      </c>
      <c r="E9" s="144" t="s">
        <v>1316</v>
      </c>
      <c r="F9" s="143">
        <v>36800</v>
      </c>
      <c r="G9" s="143">
        <v>-36799</v>
      </c>
      <c r="H9" s="143">
        <f t="shared" si="0"/>
        <v>1</v>
      </c>
      <c r="I9" s="142" t="s">
        <v>10</v>
      </c>
      <c r="J9" s="141" t="s">
        <v>16</v>
      </c>
      <c r="K9" s="142" t="s">
        <v>44</v>
      </c>
      <c r="L9" s="140" t="s">
        <v>26</v>
      </c>
      <c r="M9"/>
    </row>
    <row r="10" spans="1:14">
      <c r="A10" s="144">
        <v>11</v>
      </c>
      <c r="B10" s="144" t="s">
        <v>45</v>
      </c>
      <c r="C10" s="144" t="s">
        <v>46</v>
      </c>
      <c r="D10" s="144" t="s">
        <v>47</v>
      </c>
      <c r="E10" s="144" t="s">
        <v>1316</v>
      </c>
      <c r="F10" s="143">
        <v>36800</v>
      </c>
      <c r="G10" s="143">
        <v>-36799</v>
      </c>
      <c r="H10" s="143">
        <f t="shared" si="0"/>
        <v>1</v>
      </c>
      <c r="I10" s="142" t="s">
        <v>10</v>
      </c>
      <c r="J10" s="141" t="s">
        <v>16</v>
      </c>
      <c r="K10" s="142" t="s">
        <v>11</v>
      </c>
      <c r="L10" s="140" t="s">
        <v>48</v>
      </c>
      <c r="M10"/>
    </row>
    <row r="11" spans="1:14" ht="105">
      <c r="A11" s="144">
        <v>11</v>
      </c>
      <c r="B11" s="144" t="s">
        <v>1315</v>
      </c>
      <c r="C11" s="144" t="s">
        <v>1314</v>
      </c>
      <c r="D11" s="144" t="s">
        <v>1313</v>
      </c>
      <c r="E11" s="144" t="s">
        <v>1312</v>
      </c>
      <c r="F11" s="143">
        <v>12000</v>
      </c>
      <c r="G11" s="143">
        <v>-11999</v>
      </c>
      <c r="H11" s="143">
        <f t="shared" si="0"/>
        <v>1</v>
      </c>
      <c r="I11" s="142" t="s">
        <v>10</v>
      </c>
      <c r="J11" s="141" t="s">
        <v>127</v>
      </c>
      <c r="K11" s="161" t="s">
        <v>1311</v>
      </c>
      <c r="L11" s="163" t="s">
        <v>1305</v>
      </c>
      <c r="M11"/>
    </row>
    <row r="12" spans="1:14" ht="105">
      <c r="A12" s="144">
        <v>11</v>
      </c>
      <c r="B12" s="144" t="s">
        <v>1310</v>
      </c>
      <c r="C12" s="144" t="s">
        <v>1309</v>
      </c>
      <c r="D12" s="144" t="s">
        <v>1308</v>
      </c>
      <c r="E12" s="144" t="s">
        <v>1307</v>
      </c>
      <c r="F12" s="143">
        <v>29000</v>
      </c>
      <c r="G12" s="143">
        <v>-28999</v>
      </c>
      <c r="H12" s="143">
        <f t="shared" si="0"/>
        <v>1</v>
      </c>
      <c r="I12" s="142" t="s">
        <v>10</v>
      </c>
      <c r="J12" s="141" t="s">
        <v>127</v>
      </c>
      <c r="K12" s="161" t="s">
        <v>1306</v>
      </c>
      <c r="L12" s="163" t="s">
        <v>1305</v>
      </c>
      <c r="M12"/>
    </row>
    <row r="13" spans="1:14" ht="30">
      <c r="A13" s="144">
        <v>11</v>
      </c>
      <c r="B13" s="144" t="s">
        <v>1304</v>
      </c>
      <c r="C13" s="144" t="s">
        <v>1303</v>
      </c>
      <c r="D13" s="144" t="s">
        <v>1302</v>
      </c>
      <c r="E13" s="144" t="s">
        <v>1301</v>
      </c>
      <c r="F13" s="143">
        <v>15000</v>
      </c>
      <c r="G13" s="143">
        <v>-14999</v>
      </c>
      <c r="H13" s="143">
        <f t="shared" si="0"/>
        <v>1</v>
      </c>
      <c r="I13" s="142" t="s">
        <v>10</v>
      </c>
      <c r="J13" s="141" t="s">
        <v>127</v>
      </c>
      <c r="K13" s="164" t="s">
        <v>1300</v>
      </c>
      <c r="L13" s="163" t="s">
        <v>1246</v>
      </c>
      <c r="M13"/>
    </row>
    <row r="14" spans="1:14" ht="30">
      <c r="A14" s="144">
        <v>11</v>
      </c>
      <c r="B14" s="144" t="s">
        <v>1299</v>
      </c>
      <c r="C14" s="144" t="s">
        <v>1298</v>
      </c>
      <c r="D14" s="144" t="s">
        <v>1291</v>
      </c>
      <c r="E14" s="144" t="s">
        <v>1290</v>
      </c>
      <c r="F14" s="143">
        <v>4000</v>
      </c>
      <c r="G14" s="143">
        <v>-3999</v>
      </c>
      <c r="H14" s="143">
        <f t="shared" si="0"/>
        <v>1</v>
      </c>
      <c r="I14" s="142" t="s">
        <v>10</v>
      </c>
      <c r="J14" s="141" t="s">
        <v>127</v>
      </c>
      <c r="K14" s="161" t="s">
        <v>1289</v>
      </c>
      <c r="L14" s="163" t="s">
        <v>1288</v>
      </c>
      <c r="M14"/>
    </row>
    <row r="15" spans="1:14" ht="30">
      <c r="A15" s="144">
        <v>11</v>
      </c>
      <c r="B15" s="144" t="s">
        <v>1297</v>
      </c>
      <c r="C15" s="144" t="s">
        <v>1296</v>
      </c>
      <c r="D15" s="144" t="s">
        <v>1291</v>
      </c>
      <c r="E15" s="144" t="s">
        <v>1290</v>
      </c>
      <c r="F15" s="143">
        <v>4000</v>
      </c>
      <c r="G15" s="143">
        <v>-3999</v>
      </c>
      <c r="H15" s="143">
        <f t="shared" si="0"/>
        <v>1</v>
      </c>
      <c r="I15" s="142" t="s">
        <v>10</v>
      </c>
      <c r="J15" s="141" t="s">
        <v>127</v>
      </c>
      <c r="K15" s="161" t="s">
        <v>1289</v>
      </c>
      <c r="L15" s="163" t="s">
        <v>1288</v>
      </c>
      <c r="M15"/>
    </row>
    <row r="16" spans="1:14" ht="30">
      <c r="A16" s="144">
        <v>11</v>
      </c>
      <c r="B16" s="144" t="s">
        <v>1295</v>
      </c>
      <c r="C16" s="144" t="s">
        <v>1294</v>
      </c>
      <c r="D16" s="144" t="s">
        <v>1291</v>
      </c>
      <c r="E16" s="144" t="s">
        <v>1290</v>
      </c>
      <c r="F16" s="143">
        <v>4000</v>
      </c>
      <c r="G16" s="143">
        <v>-3999</v>
      </c>
      <c r="H16" s="143">
        <f t="shared" si="0"/>
        <v>1</v>
      </c>
      <c r="I16" s="142" t="s">
        <v>10</v>
      </c>
      <c r="J16" s="141" t="s">
        <v>127</v>
      </c>
      <c r="K16" s="161" t="s">
        <v>1289</v>
      </c>
      <c r="L16" s="163" t="s">
        <v>1288</v>
      </c>
      <c r="M16"/>
    </row>
    <row r="17" spans="1:14" ht="30">
      <c r="A17" s="144">
        <v>11</v>
      </c>
      <c r="B17" s="144" t="s">
        <v>1293</v>
      </c>
      <c r="C17" s="144" t="s">
        <v>1292</v>
      </c>
      <c r="D17" s="144" t="s">
        <v>1291</v>
      </c>
      <c r="E17" s="144" t="s">
        <v>1290</v>
      </c>
      <c r="F17" s="143">
        <v>4000</v>
      </c>
      <c r="G17" s="143">
        <v>-3999</v>
      </c>
      <c r="H17" s="143">
        <f t="shared" si="0"/>
        <v>1</v>
      </c>
      <c r="I17" s="142" t="s">
        <v>10</v>
      </c>
      <c r="J17" s="141" t="s">
        <v>127</v>
      </c>
      <c r="K17" s="161" t="s">
        <v>1289</v>
      </c>
      <c r="L17" s="163" t="s">
        <v>1288</v>
      </c>
      <c r="M17"/>
    </row>
    <row r="18" spans="1:14">
      <c r="A18" s="144">
        <v>11</v>
      </c>
      <c r="B18" s="144" t="s">
        <v>49</v>
      </c>
      <c r="C18" s="144" t="s">
        <v>52</v>
      </c>
      <c r="D18" s="144" t="s">
        <v>53</v>
      </c>
      <c r="E18" s="144" t="s">
        <v>1287</v>
      </c>
      <c r="F18" s="143">
        <v>28000</v>
      </c>
      <c r="G18" s="143">
        <v>-27999</v>
      </c>
      <c r="H18" s="143">
        <f t="shared" si="0"/>
        <v>1</v>
      </c>
      <c r="I18" s="142" t="s">
        <v>10</v>
      </c>
      <c r="J18" s="141" t="s">
        <v>16</v>
      </c>
      <c r="K18" s="142" t="s">
        <v>11</v>
      </c>
      <c r="L18" s="140" t="s">
        <v>14</v>
      </c>
      <c r="M18"/>
    </row>
    <row r="19" spans="1:14" ht="30">
      <c r="A19" s="144">
        <v>11</v>
      </c>
      <c r="B19" s="144" t="s">
        <v>1286</v>
      </c>
      <c r="C19" s="144" t="s">
        <v>1285</v>
      </c>
      <c r="D19" s="144" t="s">
        <v>1284</v>
      </c>
      <c r="E19" s="144" t="s">
        <v>1283</v>
      </c>
      <c r="F19" s="143">
        <v>2420.56</v>
      </c>
      <c r="G19" s="143">
        <v>-2419.56</v>
      </c>
      <c r="H19" s="143">
        <f t="shared" si="0"/>
        <v>1</v>
      </c>
      <c r="I19" s="142" t="s">
        <v>10</v>
      </c>
      <c r="J19" s="141" t="s">
        <v>127</v>
      </c>
      <c r="K19" s="142"/>
      <c r="L19" s="163" t="s">
        <v>1246</v>
      </c>
      <c r="M19"/>
    </row>
    <row r="20" spans="1:14">
      <c r="A20" s="144">
        <v>11</v>
      </c>
      <c r="B20" s="144" t="s">
        <v>54</v>
      </c>
      <c r="C20" s="144" t="s">
        <v>55</v>
      </c>
      <c r="D20" s="144" t="s">
        <v>56</v>
      </c>
      <c r="E20" s="144" t="s">
        <v>1282</v>
      </c>
      <c r="F20" s="143">
        <v>43000</v>
      </c>
      <c r="G20" s="143">
        <v>-42999</v>
      </c>
      <c r="H20" s="143">
        <f t="shared" si="0"/>
        <v>1</v>
      </c>
      <c r="I20" s="142" t="s">
        <v>10</v>
      </c>
      <c r="J20" s="141" t="s">
        <v>16</v>
      </c>
      <c r="K20" s="142" t="s">
        <v>11</v>
      </c>
      <c r="L20" s="140" t="s">
        <v>14</v>
      </c>
      <c r="M20"/>
    </row>
    <row r="21" spans="1:14">
      <c r="A21" s="144">
        <v>11</v>
      </c>
      <c r="B21" s="144" t="s">
        <v>57</v>
      </c>
      <c r="C21" s="144" t="s">
        <v>60</v>
      </c>
      <c r="D21" s="144" t="s">
        <v>61</v>
      </c>
      <c r="E21" s="144" t="s">
        <v>1281</v>
      </c>
      <c r="F21" s="143">
        <v>18000</v>
      </c>
      <c r="G21" s="143">
        <v>-17999</v>
      </c>
      <c r="H21" s="143">
        <f t="shared" si="0"/>
        <v>1</v>
      </c>
      <c r="I21" s="142" t="s">
        <v>10</v>
      </c>
      <c r="J21" s="141" t="s">
        <v>16</v>
      </c>
      <c r="K21" s="142" t="s">
        <v>11</v>
      </c>
      <c r="L21" s="140" t="s">
        <v>48</v>
      </c>
      <c r="M21"/>
    </row>
    <row r="22" spans="1:14">
      <c r="A22" s="149">
        <v>11</v>
      </c>
      <c r="B22" s="150" t="s">
        <v>62</v>
      </c>
      <c r="C22" s="149" t="s">
        <v>66</v>
      </c>
      <c r="D22" s="149" t="s">
        <v>67</v>
      </c>
      <c r="E22" s="149" t="s">
        <v>1280</v>
      </c>
      <c r="F22" s="148">
        <v>7200</v>
      </c>
      <c r="G22" s="148">
        <v>-7199</v>
      </c>
      <c r="H22" s="148">
        <f t="shared" si="0"/>
        <v>1</v>
      </c>
      <c r="I22" s="145" t="s">
        <v>65</v>
      </c>
      <c r="J22" s="147" t="s">
        <v>68</v>
      </c>
      <c r="K22" s="145" t="s">
        <v>69</v>
      </c>
      <c r="L22" s="147" t="s">
        <v>26</v>
      </c>
      <c r="M22"/>
    </row>
    <row r="23" spans="1:14">
      <c r="A23" s="144">
        <v>11</v>
      </c>
      <c r="B23" s="144" t="s">
        <v>70</v>
      </c>
      <c r="C23" s="144" t="s">
        <v>73</v>
      </c>
      <c r="D23" s="144" t="s">
        <v>74</v>
      </c>
      <c r="E23" s="144" t="s">
        <v>1279</v>
      </c>
      <c r="F23" s="143">
        <v>7843.93</v>
      </c>
      <c r="G23" s="143">
        <v>-7842.93</v>
      </c>
      <c r="H23" s="143">
        <f t="shared" si="0"/>
        <v>1</v>
      </c>
      <c r="I23" s="142" t="s">
        <v>10</v>
      </c>
      <c r="J23" s="141" t="s">
        <v>68</v>
      </c>
      <c r="K23" s="142" t="s">
        <v>11</v>
      </c>
      <c r="L23" s="140" t="s">
        <v>48</v>
      </c>
      <c r="M23"/>
    </row>
    <row r="24" spans="1:14">
      <c r="A24" s="144">
        <v>11</v>
      </c>
      <c r="B24" s="144" t="s">
        <v>1278</v>
      </c>
      <c r="C24" s="144" t="s">
        <v>1277</v>
      </c>
      <c r="D24" s="144" t="s">
        <v>1276</v>
      </c>
      <c r="E24" s="144" t="s">
        <v>1275</v>
      </c>
      <c r="F24" s="143">
        <v>11000</v>
      </c>
      <c r="G24" s="143">
        <v>-10999</v>
      </c>
      <c r="H24" s="143">
        <f t="shared" si="0"/>
        <v>1</v>
      </c>
      <c r="I24" s="173" t="s">
        <v>404</v>
      </c>
      <c r="J24" s="141" t="s">
        <v>127</v>
      </c>
      <c r="K24" s="161" t="s">
        <v>1274</v>
      </c>
      <c r="L24" s="141"/>
      <c r="M24"/>
    </row>
    <row r="25" spans="1:14">
      <c r="A25" s="144">
        <v>11</v>
      </c>
      <c r="B25" s="144" t="s">
        <v>75</v>
      </c>
      <c r="C25" s="144" t="s">
        <v>80</v>
      </c>
      <c r="D25" s="144" t="s">
        <v>81</v>
      </c>
      <c r="E25" s="144" t="s">
        <v>1273</v>
      </c>
      <c r="F25" s="143">
        <v>58155.57</v>
      </c>
      <c r="G25" s="143">
        <v>-58154.57</v>
      </c>
      <c r="H25" s="143">
        <f t="shared" si="0"/>
        <v>1</v>
      </c>
      <c r="I25" s="142" t="s">
        <v>10</v>
      </c>
      <c r="J25" s="141" t="s">
        <v>16</v>
      </c>
      <c r="K25" s="142" t="s">
        <v>11</v>
      </c>
      <c r="L25" s="140" t="s">
        <v>48</v>
      </c>
      <c r="M25"/>
    </row>
    <row r="26" spans="1:14">
      <c r="A26" s="144">
        <v>11</v>
      </c>
      <c r="B26" s="144" t="s">
        <v>83</v>
      </c>
      <c r="C26" s="144" t="s">
        <v>84</v>
      </c>
      <c r="D26" s="144" t="s">
        <v>1272</v>
      </c>
      <c r="E26" s="144" t="s">
        <v>1271</v>
      </c>
      <c r="F26" s="143">
        <v>17500</v>
      </c>
      <c r="G26" s="143">
        <v>-17499</v>
      </c>
      <c r="H26" s="143">
        <f t="shared" si="0"/>
        <v>1</v>
      </c>
      <c r="I26" s="142" t="s">
        <v>10</v>
      </c>
      <c r="J26" s="141" t="s">
        <v>16</v>
      </c>
      <c r="K26" s="142" t="s">
        <v>11</v>
      </c>
      <c r="L26" s="140" t="s">
        <v>48</v>
      </c>
      <c r="M26"/>
    </row>
    <row r="27" spans="1:14">
      <c r="A27" s="144">
        <v>11</v>
      </c>
      <c r="B27" s="144" t="s">
        <v>86</v>
      </c>
      <c r="C27" s="144" t="s">
        <v>88</v>
      </c>
      <c r="D27" s="144" t="s">
        <v>89</v>
      </c>
      <c r="E27" s="144" t="s">
        <v>1270</v>
      </c>
      <c r="F27" s="143">
        <v>16200</v>
      </c>
      <c r="G27" s="143">
        <v>-16199</v>
      </c>
      <c r="H27" s="143">
        <f t="shared" si="0"/>
        <v>1</v>
      </c>
      <c r="I27" s="142" t="s">
        <v>10</v>
      </c>
      <c r="J27" s="141" t="s">
        <v>16</v>
      </c>
      <c r="K27" s="142" t="s">
        <v>11</v>
      </c>
      <c r="L27" s="140" t="s">
        <v>48</v>
      </c>
      <c r="M27"/>
    </row>
    <row r="28" spans="1:14">
      <c r="A28" s="149">
        <v>11</v>
      </c>
      <c r="B28" s="150" t="s">
        <v>90</v>
      </c>
      <c r="C28" s="149" t="s">
        <v>93</v>
      </c>
      <c r="D28" s="149" t="s">
        <v>94</v>
      </c>
      <c r="E28" s="144" t="s">
        <v>1269</v>
      </c>
      <c r="F28" s="143">
        <v>36542.06</v>
      </c>
      <c r="G28" s="143">
        <v>-36541.06</v>
      </c>
      <c r="H28" s="143">
        <f t="shared" si="0"/>
        <v>1</v>
      </c>
      <c r="I28" s="145" t="s">
        <v>65</v>
      </c>
      <c r="J28" s="147" t="s">
        <v>68</v>
      </c>
      <c r="K28" s="145" t="s">
        <v>95</v>
      </c>
      <c r="L28" s="147" t="s">
        <v>26</v>
      </c>
      <c r="M28" s="157" t="s">
        <v>1268</v>
      </c>
      <c r="N28" s="135"/>
    </row>
    <row r="29" spans="1:14">
      <c r="A29" s="144">
        <v>11</v>
      </c>
      <c r="B29" s="144" t="s">
        <v>1267</v>
      </c>
      <c r="C29" s="144" t="s">
        <v>1266</v>
      </c>
      <c r="D29" s="144" t="s">
        <v>1265</v>
      </c>
      <c r="E29" s="144" t="s">
        <v>1264</v>
      </c>
      <c r="F29" s="143">
        <v>6252.34</v>
      </c>
      <c r="G29" s="143">
        <v>-6251.34</v>
      </c>
      <c r="H29" s="143">
        <f t="shared" si="0"/>
        <v>1</v>
      </c>
      <c r="I29" s="142" t="s">
        <v>10</v>
      </c>
      <c r="J29" s="141" t="s">
        <v>16</v>
      </c>
      <c r="K29" s="142" t="s">
        <v>38</v>
      </c>
      <c r="L29" s="141" t="s">
        <v>26</v>
      </c>
      <c r="M29"/>
    </row>
    <row r="30" spans="1:14" s="146" customFormat="1">
      <c r="A30" s="168">
        <v>11</v>
      </c>
      <c r="B30" s="168" t="s">
        <v>1263</v>
      </c>
      <c r="C30" s="168" t="s">
        <v>1262</v>
      </c>
      <c r="D30" s="168" t="s">
        <v>1261</v>
      </c>
      <c r="E30" s="168" t="s">
        <v>1260</v>
      </c>
      <c r="F30" s="167">
        <v>62607.48</v>
      </c>
      <c r="G30" s="167">
        <v>-62606.48</v>
      </c>
      <c r="H30" s="167">
        <f t="shared" si="0"/>
        <v>1</v>
      </c>
      <c r="I30" s="166" t="s">
        <v>404</v>
      </c>
      <c r="J30" s="172" t="s">
        <v>68</v>
      </c>
      <c r="K30" s="166" t="s">
        <v>1187</v>
      </c>
      <c r="L30" s="165" t="s">
        <v>589</v>
      </c>
    </row>
    <row r="31" spans="1:14">
      <c r="A31" s="144">
        <v>11</v>
      </c>
      <c r="B31" s="144" t="s">
        <v>96</v>
      </c>
      <c r="C31" s="144" t="s">
        <v>98</v>
      </c>
      <c r="D31" s="144" t="s">
        <v>99</v>
      </c>
      <c r="E31" s="144" t="s">
        <v>1245</v>
      </c>
      <c r="F31" s="143">
        <v>29439.25</v>
      </c>
      <c r="G31" s="143">
        <v>-29438.25</v>
      </c>
      <c r="H31" s="143">
        <f t="shared" si="0"/>
        <v>1</v>
      </c>
      <c r="I31" s="142" t="s">
        <v>10</v>
      </c>
      <c r="J31" s="141" t="s">
        <v>16</v>
      </c>
      <c r="K31" s="142" t="s">
        <v>11</v>
      </c>
      <c r="L31" s="140" t="s">
        <v>48</v>
      </c>
      <c r="M31"/>
    </row>
    <row r="32" spans="1:14">
      <c r="A32" s="144">
        <v>11</v>
      </c>
      <c r="B32" s="144" t="s">
        <v>100</v>
      </c>
      <c r="C32" s="144" t="s">
        <v>104</v>
      </c>
      <c r="D32" s="144" t="s">
        <v>105</v>
      </c>
      <c r="E32" s="144" t="s">
        <v>1259</v>
      </c>
      <c r="F32" s="143">
        <v>5579.44</v>
      </c>
      <c r="G32" s="143">
        <v>-5578.44</v>
      </c>
      <c r="H32" s="143">
        <f t="shared" si="0"/>
        <v>1</v>
      </c>
      <c r="I32" s="142" t="s">
        <v>10</v>
      </c>
      <c r="J32" s="141" t="s">
        <v>68</v>
      </c>
      <c r="K32" s="142" t="s">
        <v>38</v>
      </c>
      <c r="L32" s="140" t="s">
        <v>26</v>
      </c>
      <c r="M32"/>
    </row>
    <row r="33" spans="1:13">
      <c r="A33" s="144">
        <v>11</v>
      </c>
      <c r="B33" s="144" t="s">
        <v>106</v>
      </c>
      <c r="C33" s="144" t="s">
        <v>109</v>
      </c>
      <c r="D33" s="144" t="s">
        <v>110</v>
      </c>
      <c r="E33" s="144" t="s">
        <v>1258</v>
      </c>
      <c r="F33" s="143">
        <v>5579.43</v>
      </c>
      <c r="G33" s="143">
        <v>-5578.43</v>
      </c>
      <c r="H33" s="143">
        <f t="shared" si="0"/>
        <v>1</v>
      </c>
      <c r="I33" s="142" t="s">
        <v>10</v>
      </c>
      <c r="J33" s="141" t="s">
        <v>68</v>
      </c>
      <c r="K33" s="142" t="s">
        <v>111</v>
      </c>
      <c r="L33" s="140" t="s">
        <v>26</v>
      </c>
      <c r="M33"/>
    </row>
    <row r="34" spans="1:13">
      <c r="A34" s="144">
        <v>11</v>
      </c>
      <c r="B34" s="144" t="s">
        <v>112</v>
      </c>
      <c r="C34" s="144" t="s">
        <v>113</v>
      </c>
      <c r="D34" s="144" t="s">
        <v>114</v>
      </c>
      <c r="E34" s="144" t="s">
        <v>1258</v>
      </c>
      <c r="F34" s="143">
        <v>5579.44</v>
      </c>
      <c r="G34" s="143">
        <v>-5578.44</v>
      </c>
      <c r="H34" s="143">
        <f t="shared" si="0"/>
        <v>1</v>
      </c>
      <c r="I34" s="142" t="s">
        <v>10</v>
      </c>
      <c r="J34" s="141" t="s">
        <v>68</v>
      </c>
      <c r="K34" s="142" t="s">
        <v>11</v>
      </c>
      <c r="L34" s="140" t="s">
        <v>26</v>
      </c>
      <c r="M34"/>
    </row>
    <row r="35" spans="1:13">
      <c r="A35" s="144">
        <v>11</v>
      </c>
      <c r="B35" s="144" t="s">
        <v>939</v>
      </c>
      <c r="C35" s="144" t="s">
        <v>940</v>
      </c>
      <c r="D35" s="144" t="s">
        <v>943</v>
      </c>
      <c r="E35" s="144" t="s">
        <v>1257</v>
      </c>
      <c r="F35" s="143">
        <v>95000</v>
      </c>
      <c r="G35" s="143">
        <v>-94999</v>
      </c>
      <c r="H35" s="143">
        <f t="shared" si="0"/>
        <v>1</v>
      </c>
      <c r="I35" s="142" t="s">
        <v>10</v>
      </c>
      <c r="J35" s="141" t="s">
        <v>16</v>
      </c>
      <c r="K35" s="142" t="s">
        <v>11</v>
      </c>
      <c r="L35" s="140" t="s">
        <v>48</v>
      </c>
      <c r="M35"/>
    </row>
    <row r="36" spans="1:13">
      <c r="A36" s="144">
        <v>11</v>
      </c>
      <c r="B36" s="144" t="s">
        <v>941</v>
      </c>
      <c r="C36" s="144" t="s">
        <v>942</v>
      </c>
      <c r="D36" s="144" t="s">
        <v>944</v>
      </c>
      <c r="E36" s="144" t="s">
        <v>1256</v>
      </c>
      <c r="F36" s="143">
        <v>95000</v>
      </c>
      <c r="G36" s="143">
        <v>-94999</v>
      </c>
      <c r="H36" s="143">
        <f t="shared" si="0"/>
        <v>1</v>
      </c>
      <c r="I36" s="142" t="s">
        <v>10</v>
      </c>
      <c r="J36" s="141" t="s">
        <v>16</v>
      </c>
      <c r="K36" s="142" t="s">
        <v>11</v>
      </c>
      <c r="L36" s="140" t="s">
        <v>26</v>
      </c>
      <c r="M36"/>
    </row>
    <row r="37" spans="1:13">
      <c r="A37" s="144">
        <v>11</v>
      </c>
      <c r="B37" s="144" t="s">
        <v>1255</v>
      </c>
      <c r="C37" s="144" t="s">
        <v>1254</v>
      </c>
      <c r="D37" s="144" t="s">
        <v>1253</v>
      </c>
      <c r="E37" s="144" t="s">
        <v>1252</v>
      </c>
      <c r="F37" s="143">
        <v>22000</v>
      </c>
      <c r="G37" s="143">
        <v>-21999</v>
      </c>
      <c r="H37" s="143">
        <f t="shared" si="0"/>
        <v>1</v>
      </c>
      <c r="I37" s="142" t="s">
        <v>10</v>
      </c>
      <c r="J37" s="141" t="s">
        <v>16</v>
      </c>
      <c r="K37" s="142" t="s">
        <v>11</v>
      </c>
      <c r="L37" s="140" t="s">
        <v>48</v>
      </c>
      <c r="M37"/>
    </row>
    <row r="38" spans="1:13">
      <c r="A38" s="144">
        <v>11</v>
      </c>
      <c r="B38" s="144" t="s">
        <v>115</v>
      </c>
      <c r="C38" s="144" t="s">
        <v>116</v>
      </c>
      <c r="D38" s="144" t="s">
        <v>117</v>
      </c>
      <c r="E38" s="144" t="s">
        <v>1245</v>
      </c>
      <c r="F38" s="143">
        <v>23831.78</v>
      </c>
      <c r="G38" s="143">
        <v>-23830.78</v>
      </c>
      <c r="H38" s="143">
        <f t="shared" si="0"/>
        <v>1</v>
      </c>
      <c r="I38" s="142" t="s">
        <v>10</v>
      </c>
      <c r="J38" s="141" t="s">
        <v>16</v>
      </c>
      <c r="K38" s="142" t="s">
        <v>1075</v>
      </c>
      <c r="L38" s="140" t="s">
        <v>26</v>
      </c>
      <c r="M38"/>
    </row>
    <row r="39" spans="1:13">
      <c r="A39" s="144">
        <v>11</v>
      </c>
      <c r="B39" s="144" t="s">
        <v>118</v>
      </c>
      <c r="C39" s="144" t="s">
        <v>120</v>
      </c>
      <c r="D39" s="144" t="s">
        <v>121</v>
      </c>
      <c r="E39" s="144" t="s">
        <v>1245</v>
      </c>
      <c r="F39" s="143">
        <v>16355.14</v>
      </c>
      <c r="G39" s="143">
        <v>-16354.14</v>
      </c>
      <c r="H39" s="143">
        <f t="shared" si="0"/>
        <v>1</v>
      </c>
      <c r="I39" s="142" t="s">
        <v>10</v>
      </c>
      <c r="J39" s="141" t="s">
        <v>16</v>
      </c>
      <c r="K39" s="142" t="s">
        <v>11</v>
      </c>
      <c r="L39" s="140" t="s">
        <v>14</v>
      </c>
      <c r="M39"/>
    </row>
    <row r="40" spans="1:13" ht="30">
      <c r="A40" s="144">
        <v>11</v>
      </c>
      <c r="B40" s="144" t="s">
        <v>1251</v>
      </c>
      <c r="C40" s="144" t="s">
        <v>1250</v>
      </c>
      <c r="D40" s="144" t="s">
        <v>1249</v>
      </c>
      <c r="E40" s="144" t="s">
        <v>1248</v>
      </c>
      <c r="F40" s="143">
        <v>20300</v>
      </c>
      <c r="G40" s="143">
        <v>-20299</v>
      </c>
      <c r="H40" s="143">
        <f t="shared" si="0"/>
        <v>1</v>
      </c>
      <c r="I40" s="142" t="s">
        <v>10</v>
      </c>
      <c r="J40" s="141" t="s">
        <v>127</v>
      </c>
      <c r="K40" s="161" t="s">
        <v>1247</v>
      </c>
      <c r="L40" s="163" t="s">
        <v>1246</v>
      </c>
      <c r="M40"/>
    </row>
    <row r="41" spans="1:13" s="146" customFormat="1">
      <c r="A41" s="149">
        <v>11</v>
      </c>
      <c r="B41" s="149" t="s">
        <v>122</v>
      </c>
      <c r="C41" s="149" t="s">
        <v>125</v>
      </c>
      <c r="D41" s="149" t="s">
        <v>126</v>
      </c>
      <c r="E41" s="149" t="s">
        <v>1245</v>
      </c>
      <c r="F41" s="143">
        <v>22327.11</v>
      </c>
      <c r="G41" s="143">
        <v>-22326.11</v>
      </c>
      <c r="H41" s="143">
        <f t="shared" si="0"/>
        <v>1</v>
      </c>
      <c r="I41" s="145" t="s">
        <v>10</v>
      </c>
      <c r="J41" s="147" t="s">
        <v>127</v>
      </c>
      <c r="K41" s="171" t="s">
        <v>128</v>
      </c>
      <c r="L41" s="147" t="s">
        <v>129</v>
      </c>
    </row>
    <row r="42" spans="1:13">
      <c r="A42" s="144">
        <v>11</v>
      </c>
      <c r="B42" s="144" t="s">
        <v>130</v>
      </c>
      <c r="C42" s="144" t="s">
        <v>133</v>
      </c>
      <c r="D42" s="144" t="s">
        <v>134</v>
      </c>
      <c r="E42" s="144" t="s">
        <v>1244</v>
      </c>
      <c r="F42" s="143">
        <v>13790</v>
      </c>
      <c r="G42" s="143">
        <v>-13789</v>
      </c>
      <c r="H42" s="143">
        <f t="shared" si="0"/>
        <v>1</v>
      </c>
      <c r="I42" s="142" t="s">
        <v>10</v>
      </c>
      <c r="J42" s="141" t="s">
        <v>68</v>
      </c>
      <c r="K42" s="142" t="s">
        <v>111</v>
      </c>
      <c r="L42" s="140" t="s">
        <v>26</v>
      </c>
      <c r="M42"/>
    </row>
    <row r="43" spans="1:13">
      <c r="A43" s="149">
        <v>11</v>
      </c>
      <c r="B43" s="150" t="s">
        <v>135</v>
      </c>
      <c r="C43" s="149" t="s">
        <v>138</v>
      </c>
      <c r="D43" s="149" t="s">
        <v>139</v>
      </c>
      <c r="E43" s="144" t="s">
        <v>1243</v>
      </c>
      <c r="F43" s="143">
        <v>24150</v>
      </c>
      <c r="G43" s="143">
        <v>-24149</v>
      </c>
      <c r="H43" s="143">
        <f t="shared" si="0"/>
        <v>1</v>
      </c>
      <c r="I43" s="145" t="s">
        <v>65</v>
      </c>
      <c r="J43" s="147" t="s">
        <v>68</v>
      </c>
      <c r="K43" s="145" t="s">
        <v>95</v>
      </c>
      <c r="L43" s="147" t="s">
        <v>14</v>
      </c>
    </row>
    <row r="44" spans="1:13">
      <c r="A44" s="144">
        <v>11</v>
      </c>
      <c r="B44" s="144" t="s">
        <v>140</v>
      </c>
      <c r="C44" s="144" t="s">
        <v>142</v>
      </c>
      <c r="D44" s="144" t="s">
        <v>139</v>
      </c>
      <c r="E44" s="144" t="s">
        <v>1243</v>
      </c>
      <c r="F44" s="143">
        <v>24150</v>
      </c>
      <c r="G44" s="143">
        <v>-24149</v>
      </c>
      <c r="H44" s="143">
        <f t="shared" si="0"/>
        <v>1</v>
      </c>
      <c r="I44" s="142" t="s">
        <v>10</v>
      </c>
      <c r="J44" s="141" t="s">
        <v>16</v>
      </c>
      <c r="K44" s="142" t="s">
        <v>11</v>
      </c>
      <c r="L44" s="140" t="s">
        <v>14</v>
      </c>
      <c r="M44"/>
    </row>
    <row r="45" spans="1:13">
      <c r="A45" s="144">
        <v>11</v>
      </c>
      <c r="B45" s="144" t="s">
        <v>951</v>
      </c>
      <c r="C45" s="144" t="s">
        <v>952</v>
      </c>
      <c r="D45" s="144" t="s">
        <v>953</v>
      </c>
      <c r="E45" s="144" t="s">
        <v>1242</v>
      </c>
      <c r="F45" s="143">
        <v>13180</v>
      </c>
      <c r="G45" s="143">
        <v>-13179</v>
      </c>
      <c r="H45" s="143">
        <f t="shared" si="0"/>
        <v>1</v>
      </c>
      <c r="I45" s="142" t="s">
        <v>10</v>
      </c>
      <c r="J45" s="141" t="s">
        <v>16</v>
      </c>
      <c r="K45" s="142" t="s">
        <v>11</v>
      </c>
      <c r="L45" s="140" t="s">
        <v>48</v>
      </c>
      <c r="M45"/>
    </row>
    <row r="46" spans="1:13">
      <c r="A46" s="149">
        <v>11</v>
      </c>
      <c r="B46" s="149" t="s">
        <v>1241</v>
      </c>
      <c r="C46" s="149" t="s">
        <v>1240</v>
      </c>
      <c r="D46" s="149" t="s">
        <v>1239</v>
      </c>
      <c r="E46" s="149" t="s">
        <v>1238</v>
      </c>
      <c r="F46" s="148">
        <v>6800</v>
      </c>
      <c r="G46" s="148">
        <v>-6799</v>
      </c>
      <c r="H46" s="148">
        <f t="shared" si="0"/>
        <v>1</v>
      </c>
      <c r="I46" s="145" t="s">
        <v>10</v>
      </c>
      <c r="J46" s="147" t="s">
        <v>16</v>
      </c>
      <c r="K46" s="145" t="s">
        <v>11</v>
      </c>
      <c r="L46" s="141" t="s">
        <v>48</v>
      </c>
      <c r="M46"/>
    </row>
    <row r="47" spans="1:13">
      <c r="A47" s="149">
        <v>11</v>
      </c>
      <c r="B47" s="149" t="s">
        <v>143</v>
      </c>
      <c r="C47" s="149" t="s">
        <v>146</v>
      </c>
      <c r="D47" s="149" t="s">
        <v>147</v>
      </c>
      <c r="E47" s="149" t="s">
        <v>1237</v>
      </c>
      <c r="F47" s="148">
        <v>7500</v>
      </c>
      <c r="G47" s="148">
        <v>-7499</v>
      </c>
      <c r="H47" s="148">
        <f t="shared" si="0"/>
        <v>1</v>
      </c>
      <c r="I47" s="145" t="s">
        <v>10</v>
      </c>
      <c r="J47" s="147" t="s">
        <v>68</v>
      </c>
      <c r="K47" s="145" t="s">
        <v>148</v>
      </c>
      <c r="L47" s="151" t="s">
        <v>26</v>
      </c>
      <c r="M47"/>
    </row>
    <row r="48" spans="1:13">
      <c r="A48" s="149">
        <v>11</v>
      </c>
      <c r="B48" s="149" t="s">
        <v>149</v>
      </c>
      <c r="C48" s="149" t="s">
        <v>153</v>
      </c>
      <c r="D48" s="149" t="s">
        <v>154</v>
      </c>
      <c r="E48" s="149" t="s">
        <v>1236</v>
      </c>
      <c r="F48" s="148">
        <v>14260</v>
      </c>
      <c r="G48" s="148">
        <v>-14259</v>
      </c>
      <c r="H48" s="148">
        <f t="shared" si="0"/>
        <v>1</v>
      </c>
      <c r="I48" s="145" t="s">
        <v>10</v>
      </c>
      <c r="J48" s="147" t="s">
        <v>68</v>
      </c>
      <c r="K48" s="145" t="s">
        <v>11</v>
      </c>
      <c r="L48" s="151" t="s">
        <v>48</v>
      </c>
      <c r="M48"/>
    </row>
    <row r="49" spans="1:14">
      <c r="A49" s="149">
        <v>11</v>
      </c>
      <c r="B49" s="149" t="s">
        <v>155</v>
      </c>
      <c r="C49" s="149" t="s">
        <v>156</v>
      </c>
      <c r="D49" s="149" t="s">
        <v>154</v>
      </c>
      <c r="E49" s="149" t="s">
        <v>1236</v>
      </c>
      <c r="F49" s="148">
        <v>14160</v>
      </c>
      <c r="G49" s="148">
        <v>-14159</v>
      </c>
      <c r="H49" s="148">
        <f t="shared" si="0"/>
        <v>1</v>
      </c>
      <c r="I49" s="145" t="s">
        <v>10</v>
      </c>
      <c r="J49" s="147" t="s">
        <v>68</v>
      </c>
      <c r="K49" s="145" t="s">
        <v>11</v>
      </c>
      <c r="L49" s="151" t="s">
        <v>48</v>
      </c>
      <c r="M49"/>
    </row>
    <row r="50" spans="1:14" ht="60">
      <c r="A50" s="149">
        <v>11</v>
      </c>
      <c r="B50" s="149" t="s">
        <v>1235</v>
      </c>
      <c r="C50" s="149" t="s">
        <v>1234</v>
      </c>
      <c r="D50" s="149" t="s">
        <v>1233</v>
      </c>
      <c r="E50" s="149" t="s">
        <v>1232</v>
      </c>
      <c r="F50" s="148">
        <v>5660</v>
      </c>
      <c r="G50" s="148">
        <v>-5659</v>
      </c>
      <c r="H50" s="148">
        <f t="shared" si="0"/>
        <v>1</v>
      </c>
      <c r="I50" s="145" t="s">
        <v>10</v>
      </c>
      <c r="J50" s="147" t="s">
        <v>127</v>
      </c>
      <c r="K50" s="161" t="s">
        <v>1231</v>
      </c>
      <c r="L50" s="163" t="s">
        <v>1230</v>
      </c>
      <c r="M50" s="170"/>
      <c r="N50" s="135"/>
    </row>
    <row r="51" spans="1:14">
      <c r="A51" s="149">
        <v>11</v>
      </c>
      <c r="B51" s="150" t="s">
        <v>157</v>
      </c>
      <c r="C51" s="149" t="s">
        <v>159</v>
      </c>
      <c r="D51" s="149" t="s">
        <v>160</v>
      </c>
      <c r="E51" s="149" t="s">
        <v>1229</v>
      </c>
      <c r="F51" s="148">
        <v>14500</v>
      </c>
      <c r="G51" s="148">
        <v>-14499</v>
      </c>
      <c r="H51" s="148">
        <f t="shared" si="0"/>
        <v>1</v>
      </c>
      <c r="I51" s="145" t="s">
        <v>65</v>
      </c>
      <c r="J51" s="147" t="s">
        <v>68</v>
      </c>
      <c r="K51" s="145" t="s">
        <v>95</v>
      </c>
      <c r="L51" s="147" t="s">
        <v>48</v>
      </c>
      <c r="M51"/>
    </row>
    <row r="52" spans="1:14">
      <c r="A52" s="149">
        <v>11</v>
      </c>
      <c r="B52" s="149" t="s">
        <v>1228</v>
      </c>
      <c r="C52" s="149" t="s">
        <v>1227</v>
      </c>
      <c r="D52" s="149" t="s">
        <v>1226</v>
      </c>
      <c r="E52" s="149" t="s">
        <v>1225</v>
      </c>
      <c r="F52" s="148">
        <v>7490</v>
      </c>
      <c r="G52" s="148">
        <v>-7489</v>
      </c>
      <c r="H52" s="148">
        <f t="shared" si="0"/>
        <v>1</v>
      </c>
      <c r="I52" s="145" t="s">
        <v>10</v>
      </c>
      <c r="J52" s="147" t="s">
        <v>16</v>
      </c>
      <c r="K52" s="145" t="s">
        <v>38</v>
      </c>
      <c r="L52" s="151" t="s">
        <v>48</v>
      </c>
      <c r="M52"/>
    </row>
    <row r="53" spans="1:14">
      <c r="A53" s="149">
        <v>11</v>
      </c>
      <c r="B53" s="149" t="s">
        <v>932</v>
      </c>
      <c r="C53" s="149" t="s">
        <v>933</v>
      </c>
      <c r="D53" s="149" t="s">
        <v>934</v>
      </c>
      <c r="E53" s="149" t="s">
        <v>1224</v>
      </c>
      <c r="F53" s="148">
        <v>22616.82</v>
      </c>
      <c r="G53" s="148">
        <v>-22615.82</v>
      </c>
      <c r="H53" s="148">
        <f t="shared" si="0"/>
        <v>1</v>
      </c>
      <c r="I53" s="145" t="s">
        <v>10</v>
      </c>
      <c r="J53" s="147" t="s">
        <v>16</v>
      </c>
      <c r="K53" s="145" t="s">
        <v>11</v>
      </c>
      <c r="L53" s="151" t="s">
        <v>48</v>
      </c>
      <c r="M53"/>
    </row>
    <row r="54" spans="1:14">
      <c r="A54" s="149">
        <v>11</v>
      </c>
      <c r="B54" s="149" t="s">
        <v>161</v>
      </c>
      <c r="C54" s="149" t="s">
        <v>163</v>
      </c>
      <c r="D54" s="149" t="s">
        <v>164</v>
      </c>
      <c r="E54" s="149" t="s">
        <v>1223</v>
      </c>
      <c r="F54" s="148">
        <v>8790</v>
      </c>
      <c r="G54" s="148">
        <v>-8789</v>
      </c>
      <c r="H54" s="148">
        <f t="shared" si="0"/>
        <v>1</v>
      </c>
      <c r="I54" s="145" t="s">
        <v>10</v>
      </c>
      <c r="J54" s="147" t="s">
        <v>16</v>
      </c>
      <c r="K54" s="145" t="s">
        <v>11</v>
      </c>
      <c r="L54" s="151" t="s">
        <v>48</v>
      </c>
      <c r="M54"/>
    </row>
    <row r="55" spans="1:14">
      <c r="A55" s="149">
        <v>11</v>
      </c>
      <c r="B55" s="149" t="s">
        <v>165</v>
      </c>
      <c r="C55" s="149" t="s">
        <v>167</v>
      </c>
      <c r="D55" s="149" t="s">
        <v>164</v>
      </c>
      <c r="E55" s="149" t="s">
        <v>1223</v>
      </c>
      <c r="F55" s="148">
        <v>8790</v>
      </c>
      <c r="G55" s="148">
        <v>-8789</v>
      </c>
      <c r="H55" s="148">
        <f t="shared" si="0"/>
        <v>1</v>
      </c>
      <c r="I55" s="145" t="s">
        <v>10</v>
      </c>
      <c r="J55" s="147" t="s">
        <v>16</v>
      </c>
      <c r="K55" s="145" t="s">
        <v>11</v>
      </c>
      <c r="L55" s="151" t="s">
        <v>48</v>
      </c>
      <c r="M55"/>
    </row>
    <row r="56" spans="1:14">
      <c r="A56" s="149">
        <v>11</v>
      </c>
      <c r="B56" s="149" t="s">
        <v>168</v>
      </c>
      <c r="C56" s="149" t="s">
        <v>171</v>
      </c>
      <c r="D56" s="149" t="s">
        <v>172</v>
      </c>
      <c r="E56" s="149" t="s">
        <v>1222</v>
      </c>
      <c r="F56" s="148">
        <v>23600</v>
      </c>
      <c r="G56" s="148">
        <v>-23599</v>
      </c>
      <c r="H56" s="148">
        <f t="shared" si="0"/>
        <v>1</v>
      </c>
      <c r="I56" s="145" t="s">
        <v>10</v>
      </c>
      <c r="J56" s="147" t="s">
        <v>16</v>
      </c>
      <c r="K56" s="145" t="s">
        <v>173</v>
      </c>
      <c r="L56" s="151" t="s">
        <v>26</v>
      </c>
      <c r="M56"/>
    </row>
    <row r="57" spans="1:14" s="146" customFormat="1" ht="30">
      <c r="A57" s="149">
        <v>11</v>
      </c>
      <c r="B57" s="149" t="s">
        <v>1221</v>
      </c>
      <c r="C57" s="149" t="s">
        <v>1220</v>
      </c>
      <c r="D57" s="149" t="s">
        <v>1219</v>
      </c>
      <c r="E57" s="149" t="s">
        <v>1218</v>
      </c>
      <c r="F57" s="148">
        <v>9555</v>
      </c>
      <c r="G57" s="148">
        <v>-9554</v>
      </c>
      <c r="H57" s="148">
        <f t="shared" si="0"/>
        <v>1</v>
      </c>
      <c r="I57" s="145" t="s">
        <v>10</v>
      </c>
      <c r="J57" s="147" t="s">
        <v>68</v>
      </c>
      <c r="K57" s="161" t="s">
        <v>1217</v>
      </c>
      <c r="L57" s="169" t="s">
        <v>1216</v>
      </c>
      <c r="M57" s="136"/>
    </row>
    <row r="58" spans="1:14">
      <c r="A58" s="149">
        <v>11</v>
      </c>
      <c r="B58" s="150" t="s">
        <v>174</v>
      </c>
      <c r="C58" s="149" t="s">
        <v>176</v>
      </c>
      <c r="D58" s="149" t="s">
        <v>177</v>
      </c>
      <c r="E58" s="149" t="s">
        <v>1215</v>
      </c>
      <c r="F58" s="148">
        <v>4050</v>
      </c>
      <c r="G58" s="148">
        <v>-4049</v>
      </c>
      <c r="H58" s="148">
        <f t="shared" si="0"/>
        <v>1</v>
      </c>
      <c r="I58" s="145" t="s">
        <v>65</v>
      </c>
      <c r="J58" s="147" t="s">
        <v>68</v>
      </c>
      <c r="K58" s="145" t="s">
        <v>178</v>
      </c>
      <c r="L58" s="147" t="s">
        <v>26</v>
      </c>
      <c r="M58"/>
    </row>
    <row r="59" spans="1:14">
      <c r="A59" s="149">
        <v>11</v>
      </c>
      <c r="B59" s="150" t="s">
        <v>179</v>
      </c>
      <c r="C59" s="149" t="s">
        <v>180</v>
      </c>
      <c r="D59" s="149" t="s">
        <v>177</v>
      </c>
      <c r="E59" s="149" t="s">
        <v>1215</v>
      </c>
      <c r="F59" s="148">
        <v>4050</v>
      </c>
      <c r="G59" s="148">
        <v>-4049</v>
      </c>
      <c r="H59" s="148">
        <f t="shared" si="0"/>
        <v>1</v>
      </c>
      <c r="I59" s="145" t="s">
        <v>65</v>
      </c>
      <c r="J59" s="147" t="s">
        <v>68</v>
      </c>
      <c r="K59" s="145" t="s">
        <v>69</v>
      </c>
      <c r="L59" s="147" t="s">
        <v>26</v>
      </c>
      <c r="M59"/>
    </row>
    <row r="60" spans="1:14">
      <c r="A60" s="149">
        <v>11</v>
      </c>
      <c r="B60" s="149" t="s">
        <v>730</v>
      </c>
      <c r="C60" s="149" t="s">
        <v>1214</v>
      </c>
      <c r="D60" s="149" t="s">
        <v>1213</v>
      </c>
      <c r="E60" s="149" t="s">
        <v>1212</v>
      </c>
      <c r="F60" s="148">
        <v>11400</v>
      </c>
      <c r="G60" s="148">
        <v>-11399</v>
      </c>
      <c r="H60" s="148">
        <f t="shared" si="0"/>
        <v>1</v>
      </c>
      <c r="I60" s="145" t="s">
        <v>10</v>
      </c>
      <c r="J60" s="147" t="s">
        <v>16</v>
      </c>
      <c r="K60" s="145" t="s">
        <v>758</v>
      </c>
      <c r="L60" s="151" t="s">
        <v>48</v>
      </c>
      <c r="M60"/>
    </row>
    <row r="61" spans="1:14">
      <c r="A61" s="149">
        <v>11</v>
      </c>
      <c r="B61" s="150" t="s">
        <v>181</v>
      </c>
      <c r="C61" s="149" t="s">
        <v>182</v>
      </c>
      <c r="D61" s="149" t="s">
        <v>183</v>
      </c>
      <c r="E61" s="149" t="s">
        <v>1208</v>
      </c>
      <c r="F61" s="148">
        <v>8790</v>
      </c>
      <c r="G61" s="148">
        <v>-8789</v>
      </c>
      <c r="H61" s="148">
        <f t="shared" si="0"/>
        <v>1</v>
      </c>
      <c r="I61" s="145" t="s">
        <v>65</v>
      </c>
      <c r="J61" s="147" t="s">
        <v>68</v>
      </c>
      <c r="K61" s="145" t="s">
        <v>69</v>
      </c>
      <c r="L61" s="147" t="s">
        <v>26</v>
      </c>
      <c r="M61"/>
    </row>
    <row r="62" spans="1:14">
      <c r="A62" s="149">
        <v>11</v>
      </c>
      <c r="B62" s="149" t="s">
        <v>184</v>
      </c>
      <c r="C62" s="149" t="s">
        <v>185</v>
      </c>
      <c r="D62" s="149" t="s">
        <v>183</v>
      </c>
      <c r="E62" s="149" t="s">
        <v>1208</v>
      </c>
      <c r="F62" s="148">
        <v>8790</v>
      </c>
      <c r="G62" s="148">
        <v>-8789</v>
      </c>
      <c r="H62" s="148">
        <f t="shared" si="0"/>
        <v>1</v>
      </c>
      <c r="I62" s="145" t="s">
        <v>10</v>
      </c>
      <c r="J62" s="147" t="s">
        <v>16</v>
      </c>
      <c r="K62" s="145" t="s">
        <v>11</v>
      </c>
      <c r="L62" s="151" t="s">
        <v>48</v>
      </c>
      <c r="M62"/>
    </row>
    <row r="63" spans="1:14">
      <c r="A63" s="149">
        <v>11</v>
      </c>
      <c r="B63" s="149" t="s">
        <v>1029</v>
      </c>
      <c r="C63" s="149" t="s">
        <v>1030</v>
      </c>
      <c r="D63" s="149" t="s">
        <v>1031</v>
      </c>
      <c r="E63" s="149" t="s">
        <v>1211</v>
      </c>
      <c r="F63" s="148">
        <v>18500</v>
      </c>
      <c r="G63" s="148">
        <v>-18499</v>
      </c>
      <c r="H63" s="148">
        <f t="shared" si="0"/>
        <v>1</v>
      </c>
      <c r="I63" s="145" t="s">
        <v>10</v>
      </c>
      <c r="J63" s="147" t="s">
        <v>16</v>
      </c>
      <c r="K63" s="145" t="s">
        <v>38</v>
      </c>
      <c r="L63" s="151" t="s">
        <v>48</v>
      </c>
      <c r="M63"/>
    </row>
    <row r="64" spans="1:14" s="146" customFormat="1">
      <c r="A64" s="149">
        <v>11</v>
      </c>
      <c r="B64" s="150" t="s">
        <v>186</v>
      </c>
      <c r="C64" s="149" t="s">
        <v>188</v>
      </c>
      <c r="D64" s="149" t="s">
        <v>189</v>
      </c>
      <c r="E64" s="149" t="s">
        <v>1210</v>
      </c>
      <c r="F64" s="148">
        <v>18971.96</v>
      </c>
      <c r="G64" s="148">
        <v>-18970.96</v>
      </c>
      <c r="H64" s="148">
        <f t="shared" si="0"/>
        <v>1</v>
      </c>
      <c r="I64" s="145" t="s">
        <v>65</v>
      </c>
      <c r="J64" s="147" t="s">
        <v>68</v>
      </c>
      <c r="K64" s="145" t="s">
        <v>190</v>
      </c>
      <c r="L64" s="147" t="s">
        <v>14</v>
      </c>
      <c r="M64" s="157" t="s">
        <v>1209</v>
      </c>
      <c r="N64" s="156"/>
    </row>
    <row r="65" spans="1:13" s="146" customFormat="1">
      <c r="A65" s="149">
        <v>11</v>
      </c>
      <c r="B65" s="150" t="s">
        <v>191</v>
      </c>
      <c r="C65" s="149" t="s">
        <v>193</v>
      </c>
      <c r="D65" s="149" t="s">
        <v>183</v>
      </c>
      <c r="E65" s="149" t="s">
        <v>1208</v>
      </c>
      <c r="F65" s="148">
        <v>8953.27</v>
      </c>
      <c r="G65" s="148">
        <v>-8952.27</v>
      </c>
      <c r="H65" s="148">
        <f t="shared" si="0"/>
        <v>1</v>
      </c>
      <c r="I65" s="145" t="s">
        <v>65</v>
      </c>
      <c r="J65" s="147" t="s">
        <v>68</v>
      </c>
      <c r="K65" s="145" t="s">
        <v>178</v>
      </c>
      <c r="L65" s="147" t="s">
        <v>26</v>
      </c>
    </row>
    <row r="66" spans="1:13" s="146" customFormat="1" ht="60">
      <c r="A66" s="149">
        <v>11</v>
      </c>
      <c r="B66" s="149" t="s">
        <v>194</v>
      </c>
      <c r="C66" s="149" t="s">
        <v>196</v>
      </c>
      <c r="D66" s="149" t="s">
        <v>197</v>
      </c>
      <c r="E66" s="149" t="s">
        <v>1202</v>
      </c>
      <c r="F66" s="148">
        <v>18504.669999999998</v>
      </c>
      <c r="G66" s="148">
        <v>-18503.669999999998</v>
      </c>
      <c r="H66" s="148">
        <f t="shared" ref="H66:H129" si="1">F66+G66</f>
        <v>1</v>
      </c>
      <c r="I66" s="162" t="s">
        <v>65</v>
      </c>
      <c r="J66" s="147" t="s">
        <v>127</v>
      </c>
      <c r="K66" s="161" t="s">
        <v>198</v>
      </c>
      <c r="L66" s="169" t="s">
        <v>199</v>
      </c>
    </row>
    <row r="67" spans="1:13">
      <c r="A67" s="149">
        <v>11</v>
      </c>
      <c r="B67" s="149" t="s">
        <v>200</v>
      </c>
      <c r="C67" s="149" t="s">
        <v>202</v>
      </c>
      <c r="D67" s="149" t="s">
        <v>203</v>
      </c>
      <c r="E67" s="149" t="s">
        <v>1202</v>
      </c>
      <c r="F67" s="148">
        <v>18504.669999999998</v>
      </c>
      <c r="G67" s="148">
        <v>-18503.669999999998</v>
      </c>
      <c r="H67" s="148">
        <f t="shared" si="1"/>
        <v>1</v>
      </c>
      <c r="I67" s="145" t="s">
        <v>10</v>
      </c>
      <c r="J67" s="147" t="s">
        <v>68</v>
      </c>
      <c r="K67" s="145" t="s">
        <v>21</v>
      </c>
      <c r="L67" s="151" t="s">
        <v>26</v>
      </c>
      <c r="M67"/>
    </row>
    <row r="68" spans="1:13">
      <c r="A68" s="149">
        <v>11</v>
      </c>
      <c r="B68" s="149" t="s">
        <v>204</v>
      </c>
      <c r="C68" s="149" t="s">
        <v>207</v>
      </c>
      <c r="D68" s="149" t="s">
        <v>208</v>
      </c>
      <c r="E68" s="149" t="s">
        <v>1202</v>
      </c>
      <c r="F68" s="148">
        <v>18504.669999999998</v>
      </c>
      <c r="G68" s="148">
        <v>-18503.669999999998</v>
      </c>
      <c r="H68" s="148">
        <f t="shared" si="1"/>
        <v>1</v>
      </c>
      <c r="I68" s="145" t="s">
        <v>10</v>
      </c>
      <c r="J68" s="147" t="s">
        <v>68</v>
      </c>
      <c r="K68" s="145" t="s">
        <v>11</v>
      </c>
      <c r="L68" s="151" t="s">
        <v>48</v>
      </c>
      <c r="M68"/>
    </row>
    <row r="69" spans="1:13">
      <c r="A69" s="149">
        <v>11</v>
      </c>
      <c r="B69" s="149" t="s">
        <v>209</v>
      </c>
      <c r="C69" s="149" t="s">
        <v>212</v>
      </c>
      <c r="D69" s="149" t="s">
        <v>213</v>
      </c>
      <c r="E69" s="149" t="s">
        <v>1202</v>
      </c>
      <c r="F69" s="148">
        <v>18504.669999999998</v>
      </c>
      <c r="G69" s="148">
        <v>-18503.669999999998</v>
      </c>
      <c r="H69" s="148">
        <f t="shared" si="1"/>
        <v>1</v>
      </c>
      <c r="I69" s="145" t="s">
        <v>10</v>
      </c>
      <c r="J69" s="147" t="s">
        <v>16</v>
      </c>
      <c r="K69" s="145" t="s">
        <v>21</v>
      </c>
      <c r="L69" s="151" t="s">
        <v>26</v>
      </c>
      <c r="M69"/>
    </row>
    <row r="70" spans="1:13">
      <c r="A70" s="149">
        <v>11</v>
      </c>
      <c r="B70" s="149" t="s">
        <v>214</v>
      </c>
      <c r="C70" s="149" t="s">
        <v>216</v>
      </c>
      <c r="D70" s="149" t="s">
        <v>217</v>
      </c>
      <c r="E70" s="149" t="s">
        <v>1204</v>
      </c>
      <c r="F70" s="148">
        <v>8906.5400000000009</v>
      </c>
      <c r="G70" s="148">
        <v>-8905.5400000000009</v>
      </c>
      <c r="H70" s="148">
        <f t="shared" si="1"/>
        <v>1</v>
      </c>
      <c r="I70" s="145" t="s">
        <v>10</v>
      </c>
      <c r="J70" s="147" t="s">
        <v>68</v>
      </c>
      <c r="K70" s="145" t="s">
        <v>11</v>
      </c>
      <c r="L70" s="151" t="s">
        <v>48</v>
      </c>
      <c r="M70"/>
    </row>
    <row r="71" spans="1:13">
      <c r="A71" s="149">
        <v>11</v>
      </c>
      <c r="B71" s="149" t="s">
        <v>1207</v>
      </c>
      <c r="C71" s="149" t="s">
        <v>1206</v>
      </c>
      <c r="D71" s="149" t="s">
        <v>1205</v>
      </c>
      <c r="E71" s="149" t="s">
        <v>1204</v>
      </c>
      <c r="F71" s="148">
        <v>8906.5400000000009</v>
      </c>
      <c r="G71" s="148">
        <v>-8905.5400000000009</v>
      </c>
      <c r="H71" s="148">
        <f t="shared" si="1"/>
        <v>1</v>
      </c>
      <c r="I71" s="145" t="s">
        <v>10</v>
      </c>
      <c r="J71" s="147" t="s">
        <v>16</v>
      </c>
      <c r="K71" s="145" t="s">
        <v>11</v>
      </c>
      <c r="L71" s="141" t="s">
        <v>48</v>
      </c>
      <c r="M71"/>
    </row>
    <row r="72" spans="1:13">
      <c r="A72" s="149">
        <v>11</v>
      </c>
      <c r="B72" s="149" t="s">
        <v>218</v>
      </c>
      <c r="C72" s="149" t="s">
        <v>219</v>
      </c>
      <c r="D72" s="149" t="s">
        <v>220</v>
      </c>
      <c r="E72" s="149" t="s">
        <v>1203</v>
      </c>
      <c r="F72" s="148">
        <v>3831.78</v>
      </c>
      <c r="G72" s="148">
        <v>-3830.78</v>
      </c>
      <c r="H72" s="148">
        <f t="shared" si="1"/>
        <v>1</v>
      </c>
      <c r="I72" s="145" t="s">
        <v>10</v>
      </c>
      <c r="J72" s="147" t="s">
        <v>68</v>
      </c>
      <c r="K72" s="145" t="s">
        <v>221</v>
      </c>
      <c r="L72" s="151" t="s">
        <v>26</v>
      </c>
      <c r="M72"/>
    </row>
    <row r="73" spans="1:13" s="146" customFormat="1">
      <c r="A73" s="149">
        <v>11</v>
      </c>
      <c r="B73" s="150" t="s">
        <v>222</v>
      </c>
      <c r="C73" s="149" t="s">
        <v>223</v>
      </c>
      <c r="D73" s="149" t="s">
        <v>224</v>
      </c>
      <c r="E73" s="149" t="s">
        <v>1202</v>
      </c>
      <c r="F73" s="148">
        <v>18785.05</v>
      </c>
      <c r="G73" s="148">
        <v>-18784.05</v>
      </c>
      <c r="H73" s="148">
        <f t="shared" si="1"/>
        <v>1</v>
      </c>
      <c r="I73" s="145" t="s">
        <v>65</v>
      </c>
      <c r="J73" s="147" t="s">
        <v>68</v>
      </c>
      <c r="K73" s="145" t="s">
        <v>95</v>
      </c>
      <c r="L73" s="147" t="s">
        <v>48</v>
      </c>
      <c r="M73" s="136"/>
    </row>
    <row r="74" spans="1:13">
      <c r="A74" s="149">
        <v>11</v>
      </c>
      <c r="B74" s="149" t="s">
        <v>225</v>
      </c>
      <c r="C74" s="149" t="s">
        <v>226</v>
      </c>
      <c r="D74" s="149" t="s">
        <v>227</v>
      </c>
      <c r="E74" s="149" t="s">
        <v>1201</v>
      </c>
      <c r="F74" s="148">
        <v>18504.669999999998</v>
      </c>
      <c r="G74" s="148">
        <v>-18503.669999999998</v>
      </c>
      <c r="H74" s="148">
        <f t="shared" si="1"/>
        <v>1</v>
      </c>
      <c r="I74" s="145" t="s">
        <v>10</v>
      </c>
      <c r="J74" s="147" t="s">
        <v>16</v>
      </c>
      <c r="K74" s="145" t="s">
        <v>228</v>
      </c>
      <c r="L74" s="151" t="s">
        <v>26</v>
      </c>
      <c r="M74"/>
    </row>
    <row r="75" spans="1:13">
      <c r="A75" s="149">
        <v>11</v>
      </c>
      <c r="B75" s="149" t="s">
        <v>1200</v>
      </c>
      <c r="C75" s="149" t="s">
        <v>1199</v>
      </c>
      <c r="D75" s="149" t="s">
        <v>1198</v>
      </c>
      <c r="E75" s="149" t="s">
        <v>1197</v>
      </c>
      <c r="F75" s="148">
        <v>18897.2</v>
      </c>
      <c r="G75" s="148">
        <v>-18896.2</v>
      </c>
      <c r="H75" s="148">
        <f t="shared" si="1"/>
        <v>1</v>
      </c>
      <c r="I75" s="145" t="s">
        <v>10</v>
      </c>
      <c r="J75" s="147" t="s">
        <v>16</v>
      </c>
      <c r="K75" s="145" t="s">
        <v>11</v>
      </c>
      <c r="L75" s="141" t="s">
        <v>14</v>
      </c>
      <c r="M75"/>
    </row>
    <row r="76" spans="1:13" ht="150">
      <c r="A76" s="149">
        <v>11</v>
      </c>
      <c r="B76" s="149" t="s">
        <v>229</v>
      </c>
      <c r="C76" s="149" t="s">
        <v>231</v>
      </c>
      <c r="D76" s="149" t="s">
        <v>232</v>
      </c>
      <c r="E76" s="149" t="s">
        <v>1196</v>
      </c>
      <c r="F76" s="148">
        <v>15280.38</v>
      </c>
      <c r="G76" s="148">
        <v>-15279.38</v>
      </c>
      <c r="H76" s="148">
        <f t="shared" si="1"/>
        <v>1</v>
      </c>
      <c r="I76" s="145" t="s">
        <v>10</v>
      </c>
      <c r="J76" s="147" t="s">
        <v>127</v>
      </c>
      <c r="K76" s="161" t="s">
        <v>233</v>
      </c>
      <c r="L76" s="163" t="s">
        <v>234</v>
      </c>
      <c r="M76"/>
    </row>
    <row r="77" spans="1:13" s="146" customFormat="1">
      <c r="A77" s="149">
        <v>11</v>
      </c>
      <c r="B77" s="150" t="s">
        <v>235</v>
      </c>
      <c r="C77" s="149" t="s">
        <v>238</v>
      </c>
      <c r="D77" s="149" t="s">
        <v>239</v>
      </c>
      <c r="E77" s="149" t="s">
        <v>1195</v>
      </c>
      <c r="F77" s="148">
        <v>4859.8100000000004</v>
      </c>
      <c r="G77" s="148">
        <v>-4858.8100000000004</v>
      </c>
      <c r="H77" s="148">
        <f t="shared" si="1"/>
        <v>1</v>
      </c>
      <c r="I77" s="145" t="s">
        <v>65</v>
      </c>
      <c r="J77" s="147" t="s">
        <v>68</v>
      </c>
      <c r="K77" s="145" t="s">
        <v>240</v>
      </c>
      <c r="L77" s="147" t="s">
        <v>14</v>
      </c>
    </row>
    <row r="78" spans="1:13" s="146" customFormat="1">
      <c r="A78" s="149">
        <v>11</v>
      </c>
      <c r="B78" s="150" t="s">
        <v>241</v>
      </c>
      <c r="C78" s="149" t="s">
        <v>243</v>
      </c>
      <c r="D78" s="149" t="s">
        <v>244</v>
      </c>
      <c r="E78" s="149" t="s">
        <v>1194</v>
      </c>
      <c r="F78" s="148">
        <v>13099</v>
      </c>
      <c r="G78" s="148">
        <v>-13098</v>
      </c>
      <c r="H78" s="148">
        <f t="shared" si="1"/>
        <v>1</v>
      </c>
      <c r="I78" s="145" t="s">
        <v>65</v>
      </c>
      <c r="J78" s="147" t="s">
        <v>68</v>
      </c>
      <c r="K78" s="145" t="s">
        <v>95</v>
      </c>
      <c r="L78" s="147" t="s">
        <v>26</v>
      </c>
    </row>
    <row r="79" spans="1:13">
      <c r="A79" s="149">
        <v>11</v>
      </c>
      <c r="B79" s="149" t="s">
        <v>245</v>
      </c>
      <c r="C79" s="149" t="s">
        <v>246</v>
      </c>
      <c r="D79" s="149" t="s">
        <v>1193</v>
      </c>
      <c r="E79" s="149" t="s">
        <v>1192</v>
      </c>
      <c r="F79" s="148">
        <v>3650</v>
      </c>
      <c r="G79" s="148">
        <v>-3649</v>
      </c>
      <c r="H79" s="148">
        <f t="shared" si="1"/>
        <v>1</v>
      </c>
      <c r="I79" s="145" t="s">
        <v>10</v>
      </c>
      <c r="J79" s="147" t="s">
        <v>68</v>
      </c>
      <c r="K79" s="145" t="s">
        <v>111</v>
      </c>
      <c r="L79" s="151" t="s">
        <v>26</v>
      </c>
      <c r="M79"/>
    </row>
    <row r="80" spans="1:13" s="146" customFormat="1">
      <c r="A80" s="168">
        <v>11</v>
      </c>
      <c r="B80" s="168" t="s">
        <v>1191</v>
      </c>
      <c r="C80" s="168" t="s">
        <v>1190</v>
      </c>
      <c r="D80" s="168" t="s">
        <v>1189</v>
      </c>
      <c r="E80" s="168" t="s">
        <v>1188</v>
      </c>
      <c r="F80" s="167">
        <v>11214.95</v>
      </c>
      <c r="G80" s="167">
        <v>-11213.95</v>
      </c>
      <c r="H80" s="167">
        <f t="shared" si="1"/>
        <v>1</v>
      </c>
      <c r="I80" s="166" t="s">
        <v>404</v>
      </c>
      <c r="J80" s="165" t="s">
        <v>127</v>
      </c>
      <c r="K80" s="166" t="s">
        <v>1187</v>
      </c>
      <c r="L80" s="165" t="s">
        <v>589</v>
      </c>
    </row>
    <row r="81" spans="1:13">
      <c r="A81" s="144">
        <v>11</v>
      </c>
      <c r="B81" s="144" t="s">
        <v>248</v>
      </c>
      <c r="C81" s="144" t="s">
        <v>252</v>
      </c>
      <c r="D81" s="144" t="s">
        <v>253</v>
      </c>
      <c r="E81" s="144" t="s">
        <v>1186</v>
      </c>
      <c r="F81" s="143">
        <v>11200</v>
      </c>
      <c r="G81" s="143">
        <v>-11199</v>
      </c>
      <c r="H81" s="143">
        <f t="shared" si="1"/>
        <v>1</v>
      </c>
      <c r="I81" s="142" t="s">
        <v>10</v>
      </c>
      <c r="J81" s="141" t="s">
        <v>68</v>
      </c>
      <c r="K81" s="142" t="s">
        <v>254</v>
      </c>
      <c r="L81" s="140" t="s">
        <v>26</v>
      </c>
      <c r="M81"/>
    </row>
    <row r="82" spans="1:13">
      <c r="A82" s="144">
        <v>11</v>
      </c>
      <c r="B82" s="144" t="s">
        <v>255</v>
      </c>
      <c r="C82" s="144" t="s">
        <v>257</v>
      </c>
      <c r="D82" s="144" t="s">
        <v>258</v>
      </c>
      <c r="E82" s="144" t="s">
        <v>1185</v>
      </c>
      <c r="F82" s="143">
        <v>3500</v>
      </c>
      <c r="G82" s="143">
        <v>-3499</v>
      </c>
      <c r="H82" s="143">
        <f t="shared" si="1"/>
        <v>1</v>
      </c>
      <c r="I82" s="142" t="s">
        <v>10</v>
      </c>
      <c r="J82" s="141" t="s">
        <v>68</v>
      </c>
      <c r="K82" s="142" t="s">
        <v>254</v>
      </c>
      <c r="L82" s="140" t="s">
        <v>26</v>
      </c>
      <c r="M82"/>
    </row>
    <row r="83" spans="1:13">
      <c r="A83" s="144">
        <v>11</v>
      </c>
      <c r="B83" s="144" t="s">
        <v>259</v>
      </c>
      <c r="C83" s="144" t="s">
        <v>263</v>
      </c>
      <c r="D83" s="144" t="s">
        <v>264</v>
      </c>
      <c r="E83" s="144" t="s">
        <v>1186</v>
      </c>
      <c r="F83" s="143">
        <v>11200</v>
      </c>
      <c r="G83" s="143">
        <v>-11199</v>
      </c>
      <c r="H83" s="143">
        <f t="shared" si="1"/>
        <v>1</v>
      </c>
      <c r="I83" s="142" t="s">
        <v>10</v>
      </c>
      <c r="J83" s="141" t="s">
        <v>16</v>
      </c>
      <c r="K83" s="142" t="s">
        <v>11</v>
      </c>
      <c r="L83" s="140" t="s">
        <v>48</v>
      </c>
      <c r="M83"/>
    </row>
    <row r="84" spans="1:13">
      <c r="A84" s="144">
        <v>11</v>
      </c>
      <c r="B84" s="144" t="s">
        <v>265</v>
      </c>
      <c r="C84" s="144" t="s">
        <v>268</v>
      </c>
      <c r="D84" s="144" t="s">
        <v>269</v>
      </c>
      <c r="E84" s="144" t="s">
        <v>1185</v>
      </c>
      <c r="F84" s="143">
        <v>3500</v>
      </c>
      <c r="G84" s="143">
        <v>-3499</v>
      </c>
      <c r="H84" s="143">
        <f t="shared" si="1"/>
        <v>1</v>
      </c>
      <c r="I84" s="142" t="s">
        <v>10</v>
      </c>
      <c r="J84" s="141" t="s">
        <v>68</v>
      </c>
      <c r="K84" s="142" t="s">
        <v>148</v>
      </c>
      <c r="L84" s="140" t="s">
        <v>14</v>
      </c>
      <c r="M84"/>
    </row>
    <row r="85" spans="1:13">
      <c r="A85" s="149">
        <v>11</v>
      </c>
      <c r="B85" s="149" t="s">
        <v>270</v>
      </c>
      <c r="C85" s="149" t="s">
        <v>272</v>
      </c>
      <c r="D85" s="149" t="s">
        <v>273</v>
      </c>
      <c r="E85" s="149" t="s">
        <v>1179</v>
      </c>
      <c r="F85" s="148">
        <v>11200</v>
      </c>
      <c r="G85" s="148">
        <v>-11199</v>
      </c>
      <c r="H85" s="148">
        <f t="shared" si="1"/>
        <v>1</v>
      </c>
      <c r="I85" s="145" t="s">
        <v>10</v>
      </c>
      <c r="J85" s="147" t="s">
        <v>16</v>
      </c>
      <c r="K85" s="145" t="s">
        <v>11</v>
      </c>
      <c r="L85" s="151" t="s">
        <v>48</v>
      </c>
      <c r="M85"/>
    </row>
    <row r="86" spans="1:13">
      <c r="A86" s="149">
        <v>11</v>
      </c>
      <c r="B86" s="149" t="s">
        <v>274</v>
      </c>
      <c r="C86" s="149" t="s">
        <v>275</v>
      </c>
      <c r="D86" s="149" t="s">
        <v>276</v>
      </c>
      <c r="E86" s="149" t="s">
        <v>1184</v>
      </c>
      <c r="F86" s="148">
        <v>3500</v>
      </c>
      <c r="G86" s="148">
        <v>-3499</v>
      </c>
      <c r="H86" s="148">
        <f t="shared" si="1"/>
        <v>1</v>
      </c>
      <c r="I86" s="145" t="s">
        <v>10</v>
      </c>
      <c r="J86" s="147" t="s">
        <v>16</v>
      </c>
      <c r="K86" s="145" t="s">
        <v>11</v>
      </c>
      <c r="L86" s="151" t="s">
        <v>26</v>
      </c>
      <c r="M86"/>
    </row>
    <row r="87" spans="1:13">
      <c r="A87" s="149">
        <v>11</v>
      </c>
      <c r="B87" s="149" t="s">
        <v>277</v>
      </c>
      <c r="C87" s="149" t="s">
        <v>280</v>
      </c>
      <c r="D87" s="149" t="s">
        <v>281</v>
      </c>
      <c r="E87" s="149" t="s">
        <v>1183</v>
      </c>
      <c r="F87" s="148">
        <v>3600</v>
      </c>
      <c r="G87" s="148">
        <v>-3599</v>
      </c>
      <c r="H87" s="148">
        <f t="shared" si="1"/>
        <v>1</v>
      </c>
      <c r="I87" s="145" t="s">
        <v>10</v>
      </c>
      <c r="J87" s="147" t="s">
        <v>68</v>
      </c>
      <c r="K87" s="145" t="s">
        <v>38</v>
      </c>
      <c r="L87" s="151" t="s">
        <v>26</v>
      </c>
      <c r="M87"/>
    </row>
    <row r="88" spans="1:13">
      <c r="A88" s="149">
        <v>11</v>
      </c>
      <c r="B88" s="149" t="s">
        <v>282</v>
      </c>
      <c r="C88" s="149" t="s">
        <v>284</v>
      </c>
      <c r="D88" s="149" t="s">
        <v>285</v>
      </c>
      <c r="E88" s="149" t="s">
        <v>1182</v>
      </c>
      <c r="F88" s="148">
        <v>7150</v>
      </c>
      <c r="G88" s="148">
        <v>-7149</v>
      </c>
      <c r="H88" s="148">
        <f t="shared" si="1"/>
        <v>1</v>
      </c>
      <c r="I88" s="145" t="s">
        <v>10</v>
      </c>
      <c r="J88" s="147" t="s">
        <v>68</v>
      </c>
      <c r="K88" s="145" t="s">
        <v>38</v>
      </c>
      <c r="L88" s="151" t="s">
        <v>26</v>
      </c>
      <c r="M88"/>
    </row>
    <row r="89" spans="1:13" ht="75">
      <c r="A89" s="149">
        <v>11</v>
      </c>
      <c r="B89" s="149" t="s">
        <v>286</v>
      </c>
      <c r="C89" s="149" t="s">
        <v>289</v>
      </c>
      <c r="D89" s="149" t="s">
        <v>290</v>
      </c>
      <c r="E89" s="149" t="s">
        <v>1133</v>
      </c>
      <c r="F89" s="148">
        <v>3962.62</v>
      </c>
      <c r="G89" s="148">
        <v>-3961.62</v>
      </c>
      <c r="H89" s="148">
        <f t="shared" si="1"/>
        <v>1</v>
      </c>
      <c r="I89" s="162" t="s">
        <v>65</v>
      </c>
      <c r="J89" s="147" t="s">
        <v>127</v>
      </c>
      <c r="K89" s="161" t="s">
        <v>291</v>
      </c>
      <c r="L89" s="163" t="s">
        <v>292</v>
      </c>
      <c r="M89"/>
    </row>
    <row r="90" spans="1:13">
      <c r="A90" s="149">
        <v>11</v>
      </c>
      <c r="B90" s="149" t="s">
        <v>795</v>
      </c>
      <c r="C90" s="149" t="s">
        <v>796</v>
      </c>
      <c r="D90" s="149" t="s">
        <v>799</v>
      </c>
      <c r="E90" s="149" t="s">
        <v>1180</v>
      </c>
      <c r="F90" s="148">
        <v>16355.14</v>
      </c>
      <c r="G90" s="148">
        <v>-16354.14</v>
      </c>
      <c r="H90" s="148">
        <f t="shared" si="1"/>
        <v>1</v>
      </c>
      <c r="I90" s="145" t="s">
        <v>10</v>
      </c>
      <c r="J90" s="147" t="s">
        <v>68</v>
      </c>
      <c r="K90" s="145" t="s">
        <v>1181</v>
      </c>
      <c r="L90" s="151" t="s">
        <v>26</v>
      </c>
      <c r="M90"/>
    </row>
    <row r="91" spans="1:13">
      <c r="A91" s="149">
        <v>11</v>
      </c>
      <c r="B91" s="149" t="s">
        <v>293</v>
      </c>
      <c r="C91" s="149" t="s">
        <v>295</v>
      </c>
      <c r="D91" s="149" t="s">
        <v>296</v>
      </c>
      <c r="E91" s="149" t="s">
        <v>1179</v>
      </c>
      <c r="F91" s="148">
        <v>11200</v>
      </c>
      <c r="G91" s="148">
        <v>-11199</v>
      </c>
      <c r="H91" s="148">
        <f t="shared" si="1"/>
        <v>1</v>
      </c>
      <c r="I91" s="145" t="s">
        <v>10</v>
      </c>
      <c r="J91" s="147" t="s">
        <v>16</v>
      </c>
      <c r="K91" s="145" t="s">
        <v>11</v>
      </c>
      <c r="L91" s="151" t="s">
        <v>14</v>
      </c>
      <c r="M91"/>
    </row>
    <row r="92" spans="1:13" s="146" customFormat="1">
      <c r="A92" s="149">
        <v>11</v>
      </c>
      <c r="B92" s="150" t="s">
        <v>297</v>
      </c>
      <c r="C92" s="149" t="s">
        <v>299</v>
      </c>
      <c r="D92" s="149" t="s">
        <v>300</v>
      </c>
      <c r="E92" s="149" t="s">
        <v>1178</v>
      </c>
      <c r="F92" s="148">
        <v>3500</v>
      </c>
      <c r="G92" s="148">
        <v>-3499</v>
      </c>
      <c r="H92" s="148">
        <f t="shared" si="1"/>
        <v>1</v>
      </c>
      <c r="I92" s="145" t="s">
        <v>65</v>
      </c>
      <c r="J92" s="147" t="s">
        <v>68</v>
      </c>
      <c r="K92" s="145" t="s">
        <v>240</v>
      </c>
      <c r="L92" s="147" t="s">
        <v>26</v>
      </c>
    </row>
    <row r="93" spans="1:13">
      <c r="A93" s="149">
        <v>11</v>
      </c>
      <c r="B93" s="149" t="s">
        <v>301</v>
      </c>
      <c r="C93" s="149" t="s">
        <v>305</v>
      </c>
      <c r="D93" s="149" t="s">
        <v>306</v>
      </c>
      <c r="E93" s="149" t="s">
        <v>1180</v>
      </c>
      <c r="F93" s="148">
        <v>15794.39</v>
      </c>
      <c r="G93" s="148">
        <v>-15793.39</v>
      </c>
      <c r="H93" s="148">
        <f t="shared" si="1"/>
        <v>1</v>
      </c>
      <c r="I93" s="145" t="s">
        <v>10</v>
      </c>
      <c r="J93" s="147" t="s">
        <v>16</v>
      </c>
      <c r="K93" s="145" t="s">
        <v>11</v>
      </c>
      <c r="L93" s="151" t="s">
        <v>14</v>
      </c>
      <c r="M93"/>
    </row>
    <row r="94" spans="1:13">
      <c r="A94" s="149">
        <v>11</v>
      </c>
      <c r="B94" s="149" t="s">
        <v>307</v>
      </c>
      <c r="C94" s="149" t="s">
        <v>311</v>
      </c>
      <c r="D94" s="149" t="s">
        <v>312</v>
      </c>
      <c r="E94" s="149" t="s">
        <v>1179</v>
      </c>
      <c r="F94" s="148">
        <v>11200</v>
      </c>
      <c r="G94" s="148">
        <v>-11199</v>
      </c>
      <c r="H94" s="148">
        <f t="shared" si="1"/>
        <v>1</v>
      </c>
      <c r="I94" s="145" t="s">
        <v>10</v>
      </c>
      <c r="J94" s="147" t="s">
        <v>68</v>
      </c>
      <c r="K94" s="145" t="s">
        <v>111</v>
      </c>
      <c r="L94" s="151" t="s">
        <v>26</v>
      </c>
      <c r="M94"/>
    </row>
    <row r="95" spans="1:13">
      <c r="A95" s="149">
        <v>11</v>
      </c>
      <c r="B95" s="149" t="s">
        <v>313</v>
      </c>
      <c r="C95" s="149" t="s">
        <v>314</v>
      </c>
      <c r="D95" s="149" t="s">
        <v>315</v>
      </c>
      <c r="E95" s="149" t="s">
        <v>1178</v>
      </c>
      <c r="F95" s="148">
        <v>3500</v>
      </c>
      <c r="G95" s="148">
        <v>-3499</v>
      </c>
      <c r="H95" s="148">
        <f t="shared" si="1"/>
        <v>1</v>
      </c>
      <c r="I95" s="145" t="s">
        <v>10</v>
      </c>
      <c r="J95" s="147" t="s">
        <v>68</v>
      </c>
      <c r="K95" s="145" t="s">
        <v>111</v>
      </c>
      <c r="L95" s="151" t="s">
        <v>26</v>
      </c>
      <c r="M95"/>
    </row>
    <row r="96" spans="1:13" ht="60">
      <c r="A96" s="149">
        <v>11</v>
      </c>
      <c r="B96" s="149" t="s">
        <v>1177</v>
      </c>
      <c r="C96" s="149" t="s">
        <v>1176</v>
      </c>
      <c r="D96" s="149" t="s">
        <v>1175</v>
      </c>
      <c r="E96" s="149" t="s">
        <v>1174</v>
      </c>
      <c r="F96" s="148">
        <v>7400</v>
      </c>
      <c r="G96" s="148">
        <v>-7399</v>
      </c>
      <c r="H96" s="148">
        <f t="shared" si="1"/>
        <v>1</v>
      </c>
      <c r="I96" s="145" t="s">
        <v>10</v>
      </c>
      <c r="J96" s="147" t="s">
        <v>127</v>
      </c>
      <c r="K96" s="164" t="s">
        <v>1173</v>
      </c>
      <c r="L96" s="163" t="s">
        <v>1172</v>
      </c>
      <c r="M96"/>
    </row>
    <row r="97" spans="1:14" s="146" customFormat="1">
      <c r="A97" s="149">
        <v>11</v>
      </c>
      <c r="B97" s="150" t="s">
        <v>1171</v>
      </c>
      <c r="C97" s="149" t="s">
        <v>1170</v>
      </c>
      <c r="D97" s="149" t="s">
        <v>1169</v>
      </c>
      <c r="E97" s="149" t="s">
        <v>1168</v>
      </c>
      <c r="F97" s="148">
        <v>16822.43</v>
      </c>
      <c r="G97" s="148">
        <v>-16821.43</v>
      </c>
      <c r="H97" s="148">
        <f t="shared" si="1"/>
        <v>1</v>
      </c>
      <c r="I97" s="145" t="s">
        <v>65</v>
      </c>
      <c r="J97" s="147" t="s">
        <v>68</v>
      </c>
      <c r="K97" s="145" t="s">
        <v>673</v>
      </c>
      <c r="L97" s="147" t="s">
        <v>26</v>
      </c>
      <c r="M97" s="136"/>
    </row>
    <row r="98" spans="1:14" s="146" customFormat="1">
      <c r="A98" s="149">
        <v>11</v>
      </c>
      <c r="B98" s="150" t="s">
        <v>316</v>
      </c>
      <c r="C98" s="149" t="s">
        <v>318</v>
      </c>
      <c r="D98" s="149" t="s">
        <v>319</v>
      </c>
      <c r="E98" s="149" t="s">
        <v>1158</v>
      </c>
      <c r="F98" s="148">
        <v>20841.12</v>
      </c>
      <c r="G98" s="148">
        <v>-20840.12</v>
      </c>
      <c r="H98" s="148">
        <f t="shared" si="1"/>
        <v>1</v>
      </c>
      <c r="I98" s="145" t="s">
        <v>65</v>
      </c>
      <c r="J98" s="147" t="s">
        <v>68</v>
      </c>
      <c r="K98" s="145" t="s">
        <v>69</v>
      </c>
      <c r="L98" s="147" t="s">
        <v>26</v>
      </c>
    </row>
    <row r="99" spans="1:14">
      <c r="A99" s="149">
        <v>11</v>
      </c>
      <c r="B99" s="149" t="s">
        <v>957</v>
      </c>
      <c r="C99" s="149" t="s">
        <v>958</v>
      </c>
      <c r="D99" s="149" t="s">
        <v>959</v>
      </c>
      <c r="E99" s="149" t="s">
        <v>1167</v>
      </c>
      <c r="F99" s="148">
        <v>21401.87</v>
      </c>
      <c r="G99" s="148">
        <v>-21400.87</v>
      </c>
      <c r="H99" s="148">
        <f t="shared" si="1"/>
        <v>1</v>
      </c>
      <c r="I99" s="145" t="s">
        <v>10</v>
      </c>
      <c r="J99" s="147" t="s">
        <v>16</v>
      </c>
      <c r="K99" s="145" t="s">
        <v>11</v>
      </c>
      <c r="L99" s="151" t="s">
        <v>48</v>
      </c>
      <c r="M99"/>
    </row>
    <row r="100" spans="1:14">
      <c r="A100" s="149">
        <v>11</v>
      </c>
      <c r="B100" s="149" t="s">
        <v>1166</v>
      </c>
      <c r="C100" s="149" t="s">
        <v>1165</v>
      </c>
      <c r="D100" s="149" t="s">
        <v>1164</v>
      </c>
      <c r="E100" s="149" t="s">
        <v>1163</v>
      </c>
      <c r="F100" s="148">
        <v>19897.2</v>
      </c>
      <c r="G100" s="148">
        <v>-19896.2</v>
      </c>
      <c r="H100" s="148">
        <f t="shared" si="1"/>
        <v>1</v>
      </c>
      <c r="I100" s="162" t="s">
        <v>404</v>
      </c>
      <c r="J100" s="162" t="s">
        <v>68</v>
      </c>
      <c r="K100" s="161" t="s">
        <v>1162</v>
      </c>
      <c r="L100" s="141" t="s">
        <v>48</v>
      </c>
      <c r="M100"/>
    </row>
    <row r="101" spans="1:14" s="146" customFormat="1">
      <c r="A101" s="149">
        <v>11</v>
      </c>
      <c r="B101" s="150" t="s">
        <v>320</v>
      </c>
      <c r="C101" s="149" t="s">
        <v>322</v>
      </c>
      <c r="D101" s="149" t="s">
        <v>323</v>
      </c>
      <c r="E101" s="149" t="s">
        <v>1158</v>
      </c>
      <c r="F101" s="148">
        <v>19532.71</v>
      </c>
      <c r="G101" s="148">
        <v>-19531.71</v>
      </c>
      <c r="H101" s="148">
        <f t="shared" si="1"/>
        <v>1</v>
      </c>
      <c r="I101" s="145" t="s">
        <v>65</v>
      </c>
      <c r="J101" s="147" t="s">
        <v>68</v>
      </c>
      <c r="K101" s="145" t="s">
        <v>69</v>
      </c>
      <c r="L101" s="147" t="s">
        <v>14</v>
      </c>
      <c r="M101" s="157" t="s">
        <v>1161</v>
      </c>
      <c r="N101" s="156"/>
    </row>
    <row r="102" spans="1:14">
      <c r="A102" s="149">
        <v>11</v>
      </c>
      <c r="B102" s="149" t="s">
        <v>324</v>
      </c>
      <c r="C102" s="149" t="s">
        <v>326</v>
      </c>
      <c r="D102" s="149" t="s">
        <v>327</v>
      </c>
      <c r="E102" s="149" t="s">
        <v>1156</v>
      </c>
      <c r="F102" s="148">
        <v>15150</v>
      </c>
      <c r="G102" s="148">
        <v>-15149</v>
      </c>
      <c r="H102" s="148">
        <f t="shared" si="1"/>
        <v>1</v>
      </c>
      <c r="I102" s="145" t="s">
        <v>10</v>
      </c>
      <c r="J102" s="147" t="s">
        <v>68</v>
      </c>
      <c r="K102" s="145" t="s">
        <v>254</v>
      </c>
      <c r="L102" s="151" t="s">
        <v>26</v>
      </c>
      <c r="M102"/>
    </row>
    <row r="103" spans="1:14">
      <c r="A103" s="149">
        <v>11</v>
      </c>
      <c r="B103" s="149" t="s">
        <v>328</v>
      </c>
      <c r="C103" s="149" t="s">
        <v>331</v>
      </c>
      <c r="D103" s="149" t="s">
        <v>332</v>
      </c>
      <c r="E103" s="149" t="s">
        <v>1160</v>
      </c>
      <c r="F103" s="148">
        <v>3650</v>
      </c>
      <c r="G103" s="148">
        <v>-3649</v>
      </c>
      <c r="H103" s="148">
        <f t="shared" si="1"/>
        <v>1</v>
      </c>
      <c r="I103" s="145" t="s">
        <v>10</v>
      </c>
      <c r="J103" s="147" t="s">
        <v>68</v>
      </c>
      <c r="K103" s="145" t="s">
        <v>333</v>
      </c>
      <c r="L103" s="151" t="s">
        <v>26</v>
      </c>
      <c r="M103"/>
    </row>
    <row r="104" spans="1:14">
      <c r="A104" s="149">
        <v>11</v>
      </c>
      <c r="B104" s="149" t="s">
        <v>334</v>
      </c>
      <c r="C104" s="149" t="s">
        <v>336</v>
      </c>
      <c r="D104" s="149" t="s">
        <v>337</v>
      </c>
      <c r="E104" s="149" t="s">
        <v>1152</v>
      </c>
      <c r="F104" s="148">
        <v>10050</v>
      </c>
      <c r="G104" s="148">
        <v>-10049</v>
      </c>
      <c r="H104" s="148">
        <f t="shared" si="1"/>
        <v>1</v>
      </c>
      <c r="I104" s="145" t="s">
        <v>10</v>
      </c>
      <c r="J104" s="147" t="s">
        <v>68</v>
      </c>
      <c r="K104" s="145" t="s">
        <v>338</v>
      </c>
      <c r="L104" s="151" t="s">
        <v>26</v>
      </c>
      <c r="M104"/>
    </row>
    <row r="105" spans="1:14">
      <c r="A105" s="149">
        <v>11</v>
      </c>
      <c r="B105" s="149" t="s">
        <v>339</v>
      </c>
      <c r="C105" s="149" t="s">
        <v>340</v>
      </c>
      <c r="D105" s="149" t="s">
        <v>341</v>
      </c>
      <c r="E105" s="149" t="s">
        <v>1159</v>
      </c>
      <c r="F105" s="148">
        <v>3650</v>
      </c>
      <c r="G105" s="148">
        <v>-3649</v>
      </c>
      <c r="H105" s="148">
        <f t="shared" si="1"/>
        <v>1</v>
      </c>
      <c r="I105" s="145" t="s">
        <v>10</v>
      </c>
      <c r="J105" s="147" t="s">
        <v>68</v>
      </c>
      <c r="K105" s="145" t="s">
        <v>338</v>
      </c>
      <c r="L105" s="151" t="s">
        <v>26</v>
      </c>
      <c r="M105"/>
    </row>
    <row r="106" spans="1:14">
      <c r="A106" s="149">
        <v>11</v>
      </c>
      <c r="B106" s="149" t="s">
        <v>342</v>
      </c>
      <c r="C106" s="149" t="s">
        <v>345</v>
      </c>
      <c r="D106" s="149" t="s">
        <v>346</v>
      </c>
      <c r="E106" s="149" t="s">
        <v>1158</v>
      </c>
      <c r="F106" s="148">
        <v>20841.12</v>
      </c>
      <c r="G106" s="148">
        <v>-20840.12</v>
      </c>
      <c r="H106" s="148">
        <f t="shared" si="1"/>
        <v>1</v>
      </c>
      <c r="I106" s="145" t="s">
        <v>10</v>
      </c>
      <c r="J106" s="147" t="s">
        <v>68</v>
      </c>
      <c r="K106" s="147" t="s">
        <v>347</v>
      </c>
      <c r="L106" s="151" t="s">
        <v>26</v>
      </c>
      <c r="M106"/>
    </row>
    <row r="107" spans="1:14">
      <c r="A107" s="149">
        <v>11</v>
      </c>
      <c r="B107" s="149" t="s">
        <v>348</v>
      </c>
      <c r="C107" s="149" t="s">
        <v>351</v>
      </c>
      <c r="D107" s="149" t="s">
        <v>346</v>
      </c>
      <c r="E107" s="149" t="s">
        <v>1158</v>
      </c>
      <c r="F107" s="148">
        <v>20841.12</v>
      </c>
      <c r="G107" s="148">
        <v>-20840.12</v>
      </c>
      <c r="H107" s="148">
        <f t="shared" si="1"/>
        <v>1</v>
      </c>
      <c r="I107" s="145" t="s">
        <v>10</v>
      </c>
      <c r="J107" s="147" t="s">
        <v>68</v>
      </c>
      <c r="K107" s="145" t="s">
        <v>11</v>
      </c>
      <c r="L107" s="151" t="s">
        <v>48</v>
      </c>
      <c r="M107"/>
    </row>
    <row r="108" spans="1:14">
      <c r="A108" s="149">
        <v>11</v>
      </c>
      <c r="B108" s="149" t="s">
        <v>352</v>
      </c>
      <c r="C108" s="149" t="s">
        <v>353</v>
      </c>
      <c r="D108" s="149" t="s">
        <v>354</v>
      </c>
      <c r="E108" s="149" t="s">
        <v>1151</v>
      </c>
      <c r="F108" s="148">
        <v>16813.080000000002</v>
      </c>
      <c r="G108" s="148">
        <v>-16812.080000000002</v>
      </c>
      <c r="H108" s="148">
        <f t="shared" si="1"/>
        <v>1</v>
      </c>
      <c r="I108" s="145" t="s">
        <v>10</v>
      </c>
      <c r="J108" s="147" t="s">
        <v>16</v>
      </c>
      <c r="K108" s="145" t="s">
        <v>254</v>
      </c>
      <c r="L108" s="151" t="s">
        <v>26</v>
      </c>
      <c r="M108"/>
    </row>
    <row r="109" spans="1:14">
      <c r="A109" s="149">
        <v>11</v>
      </c>
      <c r="B109" s="149" t="s">
        <v>355</v>
      </c>
      <c r="C109" s="149" t="s">
        <v>357</v>
      </c>
      <c r="D109" s="149" t="s">
        <v>327</v>
      </c>
      <c r="E109" s="149" t="s">
        <v>1156</v>
      </c>
      <c r="F109" s="148">
        <v>15200</v>
      </c>
      <c r="G109" s="148">
        <v>-15199</v>
      </c>
      <c r="H109" s="148">
        <f t="shared" si="1"/>
        <v>1</v>
      </c>
      <c r="I109" s="145" t="s">
        <v>10</v>
      </c>
      <c r="J109" s="147" t="s">
        <v>16</v>
      </c>
      <c r="K109" s="145" t="s">
        <v>358</v>
      </c>
      <c r="L109" s="151" t="s">
        <v>26</v>
      </c>
      <c r="M109"/>
    </row>
    <row r="110" spans="1:14">
      <c r="A110" s="149">
        <v>11</v>
      </c>
      <c r="B110" s="149" t="s">
        <v>359</v>
      </c>
      <c r="C110" s="149" t="s">
        <v>360</v>
      </c>
      <c r="D110" s="149" t="s">
        <v>361</v>
      </c>
      <c r="E110" s="149" t="s">
        <v>1157</v>
      </c>
      <c r="F110" s="148">
        <v>3600</v>
      </c>
      <c r="G110" s="148">
        <v>-3599</v>
      </c>
      <c r="H110" s="148">
        <f t="shared" si="1"/>
        <v>1</v>
      </c>
      <c r="I110" s="145" t="s">
        <v>10</v>
      </c>
      <c r="J110" s="147" t="s">
        <v>68</v>
      </c>
      <c r="K110" s="145" t="s">
        <v>362</v>
      </c>
      <c r="L110" s="151" t="s">
        <v>26</v>
      </c>
      <c r="M110"/>
    </row>
    <row r="111" spans="1:14">
      <c r="A111" s="149">
        <v>11</v>
      </c>
      <c r="B111" s="149" t="s">
        <v>363</v>
      </c>
      <c r="C111" s="149" t="s">
        <v>365</v>
      </c>
      <c r="D111" s="149" t="s">
        <v>366</v>
      </c>
      <c r="E111" s="149" t="s">
        <v>1156</v>
      </c>
      <c r="F111" s="148">
        <v>15300</v>
      </c>
      <c r="G111" s="148">
        <v>-15299</v>
      </c>
      <c r="H111" s="148">
        <f t="shared" si="1"/>
        <v>1</v>
      </c>
      <c r="I111" s="145" t="s">
        <v>10</v>
      </c>
      <c r="J111" s="147" t="s">
        <v>16</v>
      </c>
      <c r="K111" s="145" t="s">
        <v>367</v>
      </c>
      <c r="L111" s="151" t="s">
        <v>26</v>
      </c>
      <c r="M111"/>
    </row>
    <row r="112" spans="1:14">
      <c r="A112" s="149">
        <v>11</v>
      </c>
      <c r="B112" s="149" t="s">
        <v>882</v>
      </c>
      <c r="C112" s="149" t="s">
        <v>1155</v>
      </c>
      <c r="D112" s="149" t="s">
        <v>883</v>
      </c>
      <c r="E112" s="149" t="s">
        <v>1154</v>
      </c>
      <c r="F112" s="148">
        <v>3500</v>
      </c>
      <c r="G112" s="148">
        <v>-3499</v>
      </c>
      <c r="H112" s="148">
        <f t="shared" si="1"/>
        <v>1</v>
      </c>
      <c r="I112" s="145" t="s">
        <v>10</v>
      </c>
      <c r="J112" s="147" t="s">
        <v>68</v>
      </c>
      <c r="K112" s="145" t="s">
        <v>469</v>
      </c>
      <c r="L112" s="151" t="s">
        <v>26</v>
      </c>
      <c r="M112"/>
    </row>
    <row r="113" spans="1:14" s="146" customFormat="1">
      <c r="A113" s="149">
        <v>11</v>
      </c>
      <c r="B113" s="150" t="s">
        <v>368</v>
      </c>
      <c r="C113" s="149" t="s">
        <v>370</v>
      </c>
      <c r="D113" s="149" t="s">
        <v>371</v>
      </c>
      <c r="E113" s="149" t="s">
        <v>1152</v>
      </c>
      <c r="F113" s="148">
        <v>10200</v>
      </c>
      <c r="G113" s="148">
        <v>-10199</v>
      </c>
      <c r="H113" s="148">
        <f t="shared" si="1"/>
        <v>1</v>
      </c>
      <c r="I113" s="145" t="s">
        <v>65</v>
      </c>
      <c r="J113" s="147" t="s">
        <v>68</v>
      </c>
      <c r="K113" s="145" t="s">
        <v>95</v>
      </c>
      <c r="L113" s="147" t="s">
        <v>26</v>
      </c>
    </row>
    <row r="114" spans="1:14">
      <c r="A114" s="149">
        <v>11</v>
      </c>
      <c r="B114" s="149" t="s">
        <v>372</v>
      </c>
      <c r="C114" s="149" t="s">
        <v>373</v>
      </c>
      <c r="D114" s="149" t="s">
        <v>374</v>
      </c>
      <c r="E114" s="149" t="s">
        <v>1154</v>
      </c>
      <c r="F114" s="148">
        <v>3500</v>
      </c>
      <c r="G114" s="148">
        <v>-3499</v>
      </c>
      <c r="H114" s="148">
        <f t="shared" si="1"/>
        <v>1</v>
      </c>
      <c r="I114" s="145" t="s">
        <v>10</v>
      </c>
      <c r="J114" s="147" t="s">
        <v>16</v>
      </c>
      <c r="K114" s="145" t="s">
        <v>358</v>
      </c>
      <c r="L114" s="151" t="s">
        <v>26</v>
      </c>
      <c r="M114"/>
    </row>
    <row r="115" spans="1:14">
      <c r="A115" s="149">
        <v>11</v>
      </c>
      <c r="B115" s="149" t="s">
        <v>375</v>
      </c>
      <c r="C115" s="149" t="s">
        <v>377</v>
      </c>
      <c r="D115" s="149" t="s">
        <v>378</v>
      </c>
      <c r="E115" s="149" t="s">
        <v>1152</v>
      </c>
      <c r="F115" s="148">
        <v>10200</v>
      </c>
      <c r="G115" s="148">
        <v>-10199</v>
      </c>
      <c r="H115" s="148">
        <f t="shared" si="1"/>
        <v>1</v>
      </c>
      <c r="I115" s="145" t="s">
        <v>10</v>
      </c>
      <c r="J115" s="147" t="s">
        <v>16</v>
      </c>
      <c r="K115" s="145" t="s">
        <v>11</v>
      </c>
      <c r="L115" s="151" t="s">
        <v>14</v>
      </c>
      <c r="M115"/>
    </row>
    <row r="116" spans="1:14">
      <c r="A116" s="149">
        <v>11</v>
      </c>
      <c r="B116" s="149" t="s">
        <v>379</v>
      </c>
      <c r="C116" s="149" t="s">
        <v>381</v>
      </c>
      <c r="D116" s="149" t="s">
        <v>382</v>
      </c>
      <c r="E116" s="149" t="s">
        <v>1154</v>
      </c>
      <c r="F116" s="148">
        <v>3500</v>
      </c>
      <c r="G116" s="148">
        <v>-3499</v>
      </c>
      <c r="H116" s="148">
        <f t="shared" si="1"/>
        <v>1</v>
      </c>
      <c r="I116" s="145" t="s">
        <v>10</v>
      </c>
      <c r="J116" s="147" t="s">
        <v>68</v>
      </c>
      <c r="K116" s="145" t="s">
        <v>1153</v>
      </c>
      <c r="L116" s="151" t="s">
        <v>26</v>
      </c>
      <c r="M116"/>
    </row>
    <row r="117" spans="1:14">
      <c r="A117" s="149">
        <v>11</v>
      </c>
      <c r="B117" s="149" t="s">
        <v>383</v>
      </c>
      <c r="C117" s="149" t="s">
        <v>384</v>
      </c>
      <c r="D117" s="149" t="s">
        <v>385</v>
      </c>
      <c r="E117" s="149" t="s">
        <v>1152</v>
      </c>
      <c r="F117" s="148">
        <v>10200</v>
      </c>
      <c r="G117" s="148">
        <v>-10199</v>
      </c>
      <c r="H117" s="148">
        <f t="shared" si="1"/>
        <v>1</v>
      </c>
      <c r="I117" s="145" t="s">
        <v>10</v>
      </c>
      <c r="J117" s="147" t="s">
        <v>16</v>
      </c>
      <c r="K117" s="145" t="s">
        <v>11</v>
      </c>
      <c r="L117" s="151" t="s">
        <v>14</v>
      </c>
      <c r="M117"/>
    </row>
    <row r="118" spans="1:14">
      <c r="A118" s="149">
        <v>11</v>
      </c>
      <c r="B118" s="149" t="s">
        <v>386</v>
      </c>
      <c r="C118" s="149" t="s">
        <v>389</v>
      </c>
      <c r="D118" s="149" t="s">
        <v>354</v>
      </c>
      <c r="E118" s="149" t="s">
        <v>1151</v>
      </c>
      <c r="F118" s="148">
        <v>16728.97</v>
      </c>
      <c r="G118" s="148">
        <v>-16727.97</v>
      </c>
      <c r="H118" s="148">
        <f t="shared" si="1"/>
        <v>1</v>
      </c>
      <c r="I118" s="145" t="s">
        <v>10</v>
      </c>
      <c r="J118" s="147" t="s">
        <v>68</v>
      </c>
      <c r="K118" s="147" t="s">
        <v>390</v>
      </c>
      <c r="L118" s="151" t="s">
        <v>26</v>
      </c>
      <c r="M118"/>
    </row>
    <row r="119" spans="1:14">
      <c r="A119" s="149">
        <v>11</v>
      </c>
      <c r="B119" s="149" t="s">
        <v>391</v>
      </c>
      <c r="C119" s="149" t="s">
        <v>392</v>
      </c>
      <c r="D119" s="149" t="s">
        <v>393</v>
      </c>
      <c r="E119" s="149" t="s">
        <v>1150</v>
      </c>
      <c r="F119" s="148">
        <v>2766.36</v>
      </c>
      <c r="G119" s="148">
        <v>-2765.36</v>
      </c>
      <c r="H119" s="148">
        <f t="shared" si="1"/>
        <v>1</v>
      </c>
      <c r="I119" s="145" t="s">
        <v>10</v>
      </c>
      <c r="J119" s="147" t="s">
        <v>16</v>
      </c>
      <c r="K119" s="145" t="s">
        <v>11</v>
      </c>
      <c r="L119" s="151" t="s">
        <v>14</v>
      </c>
      <c r="M119"/>
    </row>
    <row r="120" spans="1:14" s="146" customFormat="1">
      <c r="A120" s="149">
        <v>11</v>
      </c>
      <c r="B120" s="150" t="s">
        <v>394</v>
      </c>
      <c r="C120" s="149" t="s">
        <v>398</v>
      </c>
      <c r="D120" s="149" t="s">
        <v>399</v>
      </c>
      <c r="E120" s="149" t="s">
        <v>1149</v>
      </c>
      <c r="F120" s="148">
        <v>12056.07</v>
      </c>
      <c r="G120" s="148">
        <v>-12055.07</v>
      </c>
      <c r="H120" s="148">
        <f t="shared" si="1"/>
        <v>1</v>
      </c>
      <c r="I120" s="145" t="s">
        <v>65</v>
      </c>
      <c r="J120" s="147" t="s">
        <v>68</v>
      </c>
      <c r="K120" s="145" t="s">
        <v>95</v>
      </c>
      <c r="L120" s="147" t="s">
        <v>26</v>
      </c>
      <c r="M120" s="136"/>
    </row>
    <row r="121" spans="1:14">
      <c r="A121" s="149">
        <v>11</v>
      </c>
      <c r="B121" s="149" t="s">
        <v>930</v>
      </c>
      <c r="C121" s="149" t="s">
        <v>938</v>
      </c>
      <c r="D121" s="149" t="s">
        <v>936</v>
      </c>
      <c r="E121" s="149" t="s">
        <v>1148</v>
      </c>
      <c r="F121" s="148">
        <v>21028.04</v>
      </c>
      <c r="G121" s="148">
        <v>-21027.040000000001</v>
      </c>
      <c r="H121" s="148">
        <f t="shared" si="1"/>
        <v>1</v>
      </c>
      <c r="I121" s="145" t="s">
        <v>10</v>
      </c>
      <c r="J121" s="147" t="s">
        <v>68</v>
      </c>
      <c r="K121" s="145" t="s">
        <v>1147</v>
      </c>
      <c r="L121" s="151" t="s">
        <v>48</v>
      </c>
      <c r="M121"/>
    </row>
    <row r="122" spans="1:14" s="146" customFormat="1">
      <c r="A122" s="149">
        <v>11</v>
      </c>
      <c r="B122" s="149" t="s">
        <v>400</v>
      </c>
      <c r="C122" s="149" t="s">
        <v>402</v>
      </c>
      <c r="D122" s="149" t="s">
        <v>403</v>
      </c>
      <c r="E122" s="149" t="s">
        <v>1146</v>
      </c>
      <c r="F122" s="148">
        <v>49310.14</v>
      </c>
      <c r="G122" s="148">
        <v>-44070.080000000002</v>
      </c>
      <c r="H122" s="148">
        <f t="shared" si="1"/>
        <v>5240.0599999999977</v>
      </c>
      <c r="I122" s="145" t="s">
        <v>404</v>
      </c>
      <c r="J122" s="145" t="s">
        <v>68</v>
      </c>
      <c r="K122" s="145" t="s">
        <v>405</v>
      </c>
      <c r="L122" s="145" t="s">
        <v>26</v>
      </c>
    </row>
    <row r="123" spans="1:14" s="146" customFormat="1">
      <c r="A123" s="149">
        <v>11</v>
      </c>
      <c r="B123" s="149" t="s">
        <v>406</v>
      </c>
      <c r="C123" s="149" t="s">
        <v>408</v>
      </c>
      <c r="D123" s="149" t="s">
        <v>409</v>
      </c>
      <c r="E123" s="149" t="s">
        <v>1145</v>
      </c>
      <c r="F123" s="148">
        <v>12900</v>
      </c>
      <c r="G123" s="148">
        <v>-12899</v>
      </c>
      <c r="H123" s="148">
        <f t="shared" si="1"/>
        <v>1</v>
      </c>
      <c r="I123" s="145" t="s">
        <v>10</v>
      </c>
      <c r="J123" s="147" t="s">
        <v>16</v>
      </c>
      <c r="K123" s="145" t="s">
        <v>410</v>
      </c>
      <c r="L123" s="147" t="s">
        <v>48</v>
      </c>
      <c r="M123" s="157"/>
      <c r="N123" s="156"/>
    </row>
    <row r="124" spans="1:14">
      <c r="A124" s="149">
        <v>11</v>
      </c>
      <c r="B124" s="149" t="s">
        <v>411</v>
      </c>
      <c r="C124" s="149" t="s">
        <v>412</v>
      </c>
      <c r="D124" s="149" t="s">
        <v>413</v>
      </c>
      <c r="E124" s="149" t="s">
        <v>1144</v>
      </c>
      <c r="F124" s="148">
        <v>3476.64</v>
      </c>
      <c r="G124" s="148">
        <v>-3475.64</v>
      </c>
      <c r="H124" s="148">
        <f t="shared" si="1"/>
        <v>1</v>
      </c>
      <c r="I124" s="145" t="s">
        <v>10</v>
      </c>
      <c r="J124" s="147" t="s">
        <v>68</v>
      </c>
      <c r="K124" s="145" t="s">
        <v>367</v>
      </c>
      <c r="L124" s="151" t="s">
        <v>26</v>
      </c>
      <c r="M124"/>
    </row>
    <row r="125" spans="1:14">
      <c r="A125" s="149">
        <v>11</v>
      </c>
      <c r="B125" s="149" t="s">
        <v>414</v>
      </c>
      <c r="C125" s="149" t="s">
        <v>417</v>
      </c>
      <c r="D125" s="149" t="s">
        <v>418</v>
      </c>
      <c r="E125" s="149" t="s">
        <v>1143</v>
      </c>
      <c r="F125" s="148">
        <v>22420.560000000001</v>
      </c>
      <c r="G125" s="148">
        <v>-22419.56</v>
      </c>
      <c r="H125" s="148">
        <f t="shared" si="1"/>
        <v>1</v>
      </c>
      <c r="I125" s="145" t="s">
        <v>10</v>
      </c>
      <c r="J125" s="147" t="s">
        <v>68</v>
      </c>
      <c r="K125" s="145" t="s">
        <v>11</v>
      </c>
      <c r="L125" s="151" t="s">
        <v>48</v>
      </c>
      <c r="M125"/>
    </row>
    <row r="126" spans="1:14">
      <c r="A126" s="149">
        <v>11</v>
      </c>
      <c r="B126" s="149" t="s">
        <v>419</v>
      </c>
      <c r="C126" s="149" t="s">
        <v>421</v>
      </c>
      <c r="D126" s="149" t="s">
        <v>422</v>
      </c>
      <c r="E126" s="149" t="s">
        <v>1109</v>
      </c>
      <c r="F126" s="148">
        <v>18682.240000000002</v>
      </c>
      <c r="G126" s="148">
        <v>-18681.240000000002</v>
      </c>
      <c r="H126" s="148">
        <f t="shared" si="1"/>
        <v>1</v>
      </c>
      <c r="I126" s="145" t="s">
        <v>10</v>
      </c>
      <c r="J126" s="147" t="s">
        <v>68</v>
      </c>
      <c r="K126" s="145" t="s">
        <v>423</v>
      </c>
      <c r="L126" s="151" t="s">
        <v>26</v>
      </c>
      <c r="M126"/>
    </row>
    <row r="127" spans="1:14">
      <c r="A127" s="149">
        <v>11</v>
      </c>
      <c r="B127" s="149" t="s">
        <v>424</v>
      </c>
      <c r="C127" s="149" t="s">
        <v>425</v>
      </c>
      <c r="D127" s="149" t="s">
        <v>426</v>
      </c>
      <c r="E127" s="149" t="s">
        <v>1138</v>
      </c>
      <c r="F127" s="148">
        <v>9336.4500000000007</v>
      </c>
      <c r="G127" s="148">
        <v>-9335.4500000000007</v>
      </c>
      <c r="H127" s="148">
        <f t="shared" si="1"/>
        <v>1</v>
      </c>
      <c r="I127" s="145" t="s">
        <v>10</v>
      </c>
      <c r="J127" s="147" t="s">
        <v>16</v>
      </c>
      <c r="K127" s="145" t="s">
        <v>11</v>
      </c>
      <c r="L127" s="151" t="s">
        <v>48</v>
      </c>
      <c r="M127"/>
    </row>
    <row r="128" spans="1:14">
      <c r="A128" s="149">
        <v>11</v>
      </c>
      <c r="B128" s="149" t="s">
        <v>427</v>
      </c>
      <c r="C128" s="149" t="s">
        <v>428</v>
      </c>
      <c r="D128" s="149" t="s">
        <v>429</v>
      </c>
      <c r="E128" s="149" t="s">
        <v>1140</v>
      </c>
      <c r="F128" s="148">
        <v>3495.33</v>
      </c>
      <c r="G128" s="148">
        <v>-3494.33</v>
      </c>
      <c r="H128" s="148">
        <f t="shared" si="1"/>
        <v>1</v>
      </c>
      <c r="I128" s="145" t="s">
        <v>10</v>
      </c>
      <c r="J128" s="147" t="s">
        <v>68</v>
      </c>
      <c r="K128" s="145" t="s">
        <v>111</v>
      </c>
      <c r="L128" s="151" t="s">
        <v>26</v>
      </c>
      <c r="M128"/>
    </row>
    <row r="129" spans="1:13" s="146" customFormat="1">
      <c r="A129" s="149">
        <v>11</v>
      </c>
      <c r="B129" s="150" t="s">
        <v>430</v>
      </c>
      <c r="C129" s="149" t="s">
        <v>433</v>
      </c>
      <c r="D129" s="149" t="s">
        <v>434</v>
      </c>
      <c r="E129" s="149" t="s">
        <v>1142</v>
      </c>
      <c r="F129" s="148">
        <v>46500</v>
      </c>
      <c r="G129" s="148">
        <v>-46499</v>
      </c>
      <c r="H129" s="148">
        <f t="shared" si="1"/>
        <v>1</v>
      </c>
      <c r="I129" s="145" t="s">
        <v>65</v>
      </c>
      <c r="J129" s="147" t="s">
        <v>68</v>
      </c>
      <c r="K129" s="145" t="s">
        <v>435</v>
      </c>
      <c r="L129" s="147" t="s">
        <v>14</v>
      </c>
      <c r="M129" s="136" t="s">
        <v>1141</v>
      </c>
    </row>
    <row r="130" spans="1:13">
      <c r="A130" s="149">
        <v>11</v>
      </c>
      <c r="B130" s="149" t="s">
        <v>436</v>
      </c>
      <c r="C130" s="149" t="s">
        <v>438</v>
      </c>
      <c r="D130" s="149" t="s">
        <v>426</v>
      </c>
      <c r="E130" s="149" t="s">
        <v>1138</v>
      </c>
      <c r="F130" s="148">
        <v>9336.4500000000007</v>
      </c>
      <c r="G130" s="148">
        <v>-9335.4500000000007</v>
      </c>
      <c r="H130" s="148">
        <f t="shared" ref="H130:H193" si="2">F130+G130</f>
        <v>1</v>
      </c>
      <c r="I130" s="145" t="s">
        <v>10</v>
      </c>
      <c r="J130" s="147" t="s">
        <v>16</v>
      </c>
      <c r="K130" s="145" t="s">
        <v>11</v>
      </c>
      <c r="L130" s="151" t="s">
        <v>48</v>
      </c>
      <c r="M130"/>
    </row>
    <row r="131" spans="1:13">
      <c r="A131" s="149">
        <v>11</v>
      </c>
      <c r="B131" s="149" t="s">
        <v>439</v>
      </c>
      <c r="C131" s="149" t="s">
        <v>440</v>
      </c>
      <c r="D131" s="149" t="s">
        <v>429</v>
      </c>
      <c r="E131" s="149" t="s">
        <v>1140</v>
      </c>
      <c r="F131" s="148">
        <v>3495.33</v>
      </c>
      <c r="G131" s="148">
        <v>-3494.33</v>
      </c>
      <c r="H131" s="148">
        <f t="shared" si="2"/>
        <v>1</v>
      </c>
      <c r="I131" s="145" t="s">
        <v>10</v>
      </c>
      <c r="J131" s="147" t="s">
        <v>68</v>
      </c>
      <c r="K131" s="145" t="s">
        <v>111</v>
      </c>
      <c r="L131" s="151" t="s">
        <v>26</v>
      </c>
      <c r="M131"/>
    </row>
    <row r="132" spans="1:13">
      <c r="A132" s="149">
        <v>11</v>
      </c>
      <c r="B132" s="149" t="s">
        <v>441</v>
      </c>
      <c r="C132" s="149" t="s">
        <v>442</v>
      </c>
      <c r="D132" s="149" t="s">
        <v>429</v>
      </c>
      <c r="E132" s="149" t="s">
        <v>1140</v>
      </c>
      <c r="F132" s="148">
        <v>3495.33</v>
      </c>
      <c r="G132" s="148">
        <v>-3494.33</v>
      </c>
      <c r="H132" s="148">
        <f t="shared" si="2"/>
        <v>1</v>
      </c>
      <c r="I132" s="145" t="s">
        <v>10</v>
      </c>
      <c r="J132" s="147" t="s">
        <v>68</v>
      </c>
      <c r="K132" s="145" t="s">
        <v>111</v>
      </c>
      <c r="L132" s="151" t="s">
        <v>26</v>
      </c>
      <c r="M132"/>
    </row>
    <row r="133" spans="1:13">
      <c r="A133" s="149">
        <v>11</v>
      </c>
      <c r="B133" s="149" t="s">
        <v>443</v>
      </c>
      <c r="C133" s="149" t="s">
        <v>446</v>
      </c>
      <c r="D133" s="149" t="s">
        <v>447</v>
      </c>
      <c r="E133" s="149" t="s">
        <v>1139</v>
      </c>
      <c r="F133" s="148">
        <v>22317.759999999998</v>
      </c>
      <c r="G133" s="148">
        <v>-22316.76</v>
      </c>
      <c r="H133" s="148">
        <f t="shared" si="2"/>
        <v>1</v>
      </c>
      <c r="I133" s="145" t="s">
        <v>10</v>
      </c>
      <c r="J133" s="147" t="s">
        <v>68</v>
      </c>
      <c r="K133" s="145" t="s">
        <v>448</v>
      </c>
      <c r="L133" s="141" t="s">
        <v>26</v>
      </c>
      <c r="M133"/>
    </row>
    <row r="134" spans="1:13" s="146" customFormat="1">
      <c r="A134" s="149">
        <v>11</v>
      </c>
      <c r="B134" s="150" t="s">
        <v>449</v>
      </c>
      <c r="C134" s="149" t="s">
        <v>450</v>
      </c>
      <c r="D134" s="149" t="s">
        <v>426</v>
      </c>
      <c r="E134" s="149" t="s">
        <v>1138</v>
      </c>
      <c r="F134" s="148">
        <v>9336.4500000000007</v>
      </c>
      <c r="G134" s="148">
        <v>-9335.4500000000007</v>
      </c>
      <c r="H134" s="148">
        <f t="shared" si="2"/>
        <v>1</v>
      </c>
      <c r="I134" s="145" t="s">
        <v>65</v>
      </c>
      <c r="J134" s="147" t="s">
        <v>68</v>
      </c>
      <c r="K134" s="145" t="s">
        <v>240</v>
      </c>
      <c r="L134" s="147" t="s">
        <v>26</v>
      </c>
    </row>
    <row r="135" spans="1:13" s="146" customFormat="1">
      <c r="A135" s="149">
        <v>11</v>
      </c>
      <c r="B135" s="150" t="s">
        <v>451</v>
      </c>
      <c r="C135" s="149" t="s">
        <v>452</v>
      </c>
      <c r="D135" s="149" t="s">
        <v>453</v>
      </c>
      <c r="E135" s="149" t="s">
        <v>1137</v>
      </c>
      <c r="F135" s="148">
        <v>3500</v>
      </c>
      <c r="G135" s="148">
        <v>-3499</v>
      </c>
      <c r="H135" s="148">
        <f t="shared" si="2"/>
        <v>1</v>
      </c>
      <c r="I135" s="145" t="s">
        <v>65</v>
      </c>
      <c r="J135" s="147" t="s">
        <v>68</v>
      </c>
      <c r="K135" s="145" t="s">
        <v>95</v>
      </c>
      <c r="L135" s="147" t="s">
        <v>26</v>
      </c>
    </row>
    <row r="136" spans="1:13">
      <c r="A136" s="149">
        <v>11</v>
      </c>
      <c r="B136" s="149" t="s">
        <v>454</v>
      </c>
      <c r="C136" s="149" t="s">
        <v>456</v>
      </c>
      <c r="D136" s="149" t="s">
        <v>457</v>
      </c>
      <c r="E136" s="149" t="s">
        <v>1039</v>
      </c>
      <c r="F136" s="148">
        <v>21383.18</v>
      </c>
      <c r="G136" s="148">
        <v>-21382.18</v>
      </c>
      <c r="H136" s="148">
        <f t="shared" si="2"/>
        <v>1</v>
      </c>
      <c r="I136" s="145" t="s">
        <v>10</v>
      </c>
      <c r="J136" s="147" t="s">
        <v>16</v>
      </c>
      <c r="K136" s="145" t="s">
        <v>455</v>
      </c>
      <c r="L136" s="151" t="s">
        <v>26</v>
      </c>
      <c r="M136"/>
    </row>
    <row r="137" spans="1:13">
      <c r="A137" s="149">
        <v>11</v>
      </c>
      <c r="B137" s="149" t="s">
        <v>458</v>
      </c>
      <c r="C137" s="149" t="s">
        <v>461</v>
      </c>
      <c r="D137" s="149" t="s">
        <v>462</v>
      </c>
      <c r="E137" s="149" t="s">
        <v>1124</v>
      </c>
      <c r="F137" s="148">
        <v>16813.09</v>
      </c>
      <c r="G137" s="148">
        <v>-16812.09</v>
      </c>
      <c r="H137" s="148">
        <f t="shared" si="2"/>
        <v>1</v>
      </c>
      <c r="I137" s="145" t="s">
        <v>10</v>
      </c>
      <c r="J137" s="147" t="s">
        <v>68</v>
      </c>
      <c r="K137" s="145" t="s">
        <v>463</v>
      </c>
      <c r="L137" s="151" t="s">
        <v>26</v>
      </c>
      <c r="M137"/>
    </row>
    <row r="138" spans="1:13">
      <c r="A138" s="149">
        <v>11</v>
      </c>
      <c r="B138" s="149" t="s">
        <v>464</v>
      </c>
      <c r="C138" s="149" t="s">
        <v>465</v>
      </c>
      <c r="D138" s="149" t="s">
        <v>462</v>
      </c>
      <c r="E138" s="149" t="s">
        <v>1124</v>
      </c>
      <c r="F138" s="148">
        <v>16813.080000000002</v>
      </c>
      <c r="G138" s="148">
        <v>-16812.080000000002</v>
      </c>
      <c r="H138" s="148">
        <f t="shared" si="2"/>
        <v>1</v>
      </c>
      <c r="I138" s="145" t="s">
        <v>10</v>
      </c>
      <c r="J138" s="147" t="s">
        <v>68</v>
      </c>
      <c r="K138" s="145" t="s">
        <v>11</v>
      </c>
      <c r="L138" s="151" t="s">
        <v>14</v>
      </c>
      <c r="M138"/>
    </row>
    <row r="139" spans="1:13">
      <c r="A139" s="149">
        <v>11</v>
      </c>
      <c r="B139" s="149" t="s">
        <v>466</v>
      </c>
      <c r="C139" s="149" t="s">
        <v>467</v>
      </c>
      <c r="D139" s="149" t="s">
        <v>468</v>
      </c>
      <c r="E139" s="149" t="s">
        <v>1039</v>
      </c>
      <c r="F139" s="148">
        <v>22420.560000000001</v>
      </c>
      <c r="G139" s="148">
        <v>-22419.56</v>
      </c>
      <c r="H139" s="148">
        <f t="shared" si="2"/>
        <v>1</v>
      </c>
      <c r="I139" s="145" t="s">
        <v>10</v>
      </c>
      <c r="J139" s="147" t="s">
        <v>68</v>
      </c>
      <c r="K139" s="145" t="s">
        <v>469</v>
      </c>
      <c r="L139" s="151" t="s">
        <v>26</v>
      </c>
      <c r="M139"/>
    </row>
    <row r="140" spans="1:13">
      <c r="A140" s="149">
        <v>11</v>
      </c>
      <c r="B140" s="149" t="s">
        <v>470</v>
      </c>
      <c r="C140" s="149" t="s">
        <v>471</v>
      </c>
      <c r="D140" s="149" t="s">
        <v>472</v>
      </c>
      <c r="E140" s="149" t="s">
        <v>1136</v>
      </c>
      <c r="F140" s="148">
        <v>8317.76</v>
      </c>
      <c r="G140" s="148">
        <v>-8316.76</v>
      </c>
      <c r="H140" s="148">
        <f t="shared" si="2"/>
        <v>1</v>
      </c>
      <c r="I140" s="145" t="s">
        <v>10</v>
      </c>
      <c r="J140" s="147" t="s">
        <v>16</v>
      </c>
      <c r="K140" s="145" t="s">
        <v>358</v>
      </c>
      <c r="L140" s="151" t="s">
        <v>26</v>
      </c>
      <c r="M140"/>
    </row>
    <row r="141" spans="1:13">
      <c r="A141" s="149">
        <v>11</v>
      </c>
      <c r="B141" s="149" t="s">
        <v>473</v>
      </c>
      <c r="C141" s="149" t="s">
        <v>474</v>
      </c>
      <c r="D141" s="149" t="s">
        <v>475</v>
      </c>
      <c r="E141" s="149" t="s">
        <v>1135</v>
      </c>
      <c r="F141" s="148">
        <v>3000</v>
      </c>
      <c r="G141" s="148">
        <v>-2999</v>
      </c>
      <c r="H141" s="148">
        <f t="shared" si="2"/>
        <v>1</v>
      </c>
      <c r="I141" s="145" t="s">
        <v>10</v>
      </c>
      <c r="J141" s="147" t="s">
        <v>16</v>
      </c>
      <c r="K141" s="145" t="s">
        <v>358</v>
      </c>
      <c r="L141" s="151" t="s">
        <v>26</v>
      </c>
      <c r="M141"/>
    </row>
    <row r="142" spans="1:13">
      <c r="A142" s="149">
        <v>11</v>
      </c>
      <c r="B142" s="149" t="s">
        <v>476</v>
      </c>
      <c r="C142" s="149" t="s">
        <v>478</v>
      </c>
      <c r="D142" s="149" t="s">
        <v>479</v>
      </c>
      <c r="E142" s="149" t="s">
        <v>1039</v>
      </c>
      <c r="F142" s="148">
        <v>22420.560000000001</v>
      </c>
      <c r="G142" s="148">
        <v>-22419.56</v>
      </c>
      <c r="H142" s="148">
        <f t="shared" si="2"/>
        <v>1</v>
      </c>
      <c r="I142" s="145" t="s">
        <v>10</v>
      </c>
      <c r="J142" s="147" t="s">
        <v>16</v>
      </c>
      <c r="K142" s="160" t="s">
        <v>480</v>
      </c>
      <c r="L142" s="151" t="s">
        <v>26</v>
      </c>
      <c r="M142"/>
    </row>
    <row r="143" spans="1:13">
      <c r="A143" s="149">
        <v>11</v>
      </c>
      <c r="B143" s="149" t="s">
        <v>481</v>
      </c>
      <c r="C143" s="149" t="s">
        <v>485</v>
      </c>
      <c r="D143" s="149" t="s">
        <v>479</v>
      </c>
      <c r="E143" s="149" t="s">
        <v>1039</v>
      </c>
      <c r="F143" s="148">
        <v>22420.560000000001</v>
      </c>
      <c r="G143" s="148">
        <v>-22419.56</v>
      </c>
      <c r="H143" s="148">
        <f t="shared" si="2"/>
        <v>1</v>
      </c>
      <c r="I143" s="145" t="s">
        <v>10</v>
      </c>
      <c r="J143" s="147" t="s">
        <v>16</v>
      </c>
      <c r="K143" s="145" t="s">
        <v>11</v>
      </c>
      <c r="L143" s="151" t="s">
        <v>48</v>
      </c>
      <c r="M143"/>
    </row>
    <row r="144" spans="1:13">
      <c r="A144" s="149">
        <v>11</v>
      </c>
      <c r="B144" s="149" t="s">
        <v>486</v>
      </c>
      <c r="C144" s="149" t="s">
        <v>489</v>
      </c>
      <c r="D144" s="149" t="s">
        <v>490</v>
      </c>
      <c r="E144" s="149" t="s">
        <v>1134</v>
      </c>
      <c r="F144" s="148">
        <v>17663.55</v>
      </c>
      <c r="G144" s="148">
        <v>-17662.55</v>
      </c>
      <c r="H144" s="148">
        <f t="shared" si="2"/>
        <v>1</v>
      </c>
      <c r="I144" s="145" t="s">
        <v>10</v>
      </c>
      <c r="J144" s="147" t="s">
        <v>68</v>
      </c>
      <c r="K144" s="147" t="s">
        <v>491</v>
      </c>
      <c r="L144" s="151" t="s">
        <v>26</v>
      </c>
      <c r="M144"/>
    </row>
    <row r="145" spans="1:13">
      <c r="A145" s="149">
        <v>11</v>
      </c>
      <c r="B145" s="149" t="s">
        <v>492</v>
      </c>
      <c r="C145" s="149" t="s">
        <v>494</v>
      </c>
      <c r="D145" s="149" t="s">
        <v>490</v>
      </c>
      <c r="E145" s="149" t="s">
        <v>1134</v>
      </c>
      <c r="F145" s="148">
        <v>17663.55</v>
      </c>
      <c r="G145" s="148">
        <v>-17662.55</v>
      </c>
      <c r="H145" s="148">
        <f t="shared" si="2"/>
        <v>1</v>
      </c>
      <c r="I145" s="145" t="s">
        <v>10</v>
      </c>
      <c r="J145" s="147" t="s">
        <v>16</v>
      </c>
      <c r="K145" s="145" t="s">
        <v>495</v>
      </c>
      <c r="L145" s="151" t="s">
        <v>14</v>
      </c>
      <c r="M145"/>
    </row>
    <row r="146" spans="1:13" s="146" customFormat="1">
      <c r="A146" s="149">
        <v>11</v>
      </c>
      <c r="B146" s="149" t="s">
        <v>496</v>
      </c>
      <c r="C146" s="149" t="s">
        <v>498</v>
      </c>
      <c r="D146" s="149" t="s">
        <v>499</v>
      </c>
      <c r="E146" s="149" t="s">
        <v>1133</v>
      </c>
      <c r="F146" s="148">
        <v>8434.58</v>
      </c>
      <c r="G146" s="148">
        <v>-8433.58</v>
      </c>
      <c r="H146" s="148">
        <f t="shared" si="2"/>
        <v>1</v>
      </c>
      <c r="I146" s="145" t="s">
        <v>10</v>
      </c>
      <c r="J146" s="147" t="s">
        <v>16</v>
      </c>
      <c r="K146" s="145" t="s">
        <v>410</v>
      </c>
      <c r="L146" s="147" t="s">
        <v>48</v>
      </c>
      <c r="M146" s="159" t="s">
        <v>1132</v>
      </c>
    </row>
    <row r="147" spans="1:13" s="146" customFormat="1">
      <c r="A147" s="149">
        <v>11</v>
      </c>
      <c r="B147" s="150" t="s">
        <v>500</v>
      </c>
      <c r="C147" s="149" t="s">
        <v>502</v>
      </c>
      <c r="D147" s="149" t="s">
        <v>503</v>
      </c>
      <c r="E147" s="149" t="s">
        <v>1124</v>
      </c>
      <c r="F147" s="148">
        <v>17663.55</v>
      </c>
      <c r="G147" s="148">
        <v>-17662.55</v>
      </c>
      <c r="H147" s="148">
        <f t="shared" si="2"/>
        <v>1</v>
      </c>
      <c r="I147" s="145" t="s">
        <v>65</v>
      </c>
      <c r="J147" s="147" t="s">
        <v>68</v>
      </c>
      <c r="K147" s="145" t="s">
        <v>504</v>
      </c>
      <c r="L147" s="147" t="s">
        <v>26</v>
      </c>
      <c r="M147" s="136"/>
    </row>
    <row r="148" spans="1:13">
      <c r="A148" s="149">
        <v>11</v>
      </c>
      <c r="B148" s="149" t="s">
        <v>505</v>
      </c>
      <c r="C148" s="149" t="s">
        <v>507</v>
      </c>
      <c r="D148" s="149" t="s">
        <v>508</v>
      </c>
      <c r="E148" s="149" t="s">
        <v>1124</v>
      </c>
      <c r="F148" s="148">
        <v>17663.55</v>
      </c>
      <c r="G148" s="148">
        <v>-17662.55</v>
      </c>
      <c r="H148" s="148">
        <f t="shared" si="2"/>
        <v>1</v>
      </c>
      <c r="I148" s="145" t="s">
        <v>10</v>
      </c>
      <c r="J148" s="147" t="s">
        <v>68</v>
      </c>
      <c r="K148" s="147" t="s">
        <v>509</v>
      </c>
      <c r="L148" s="151" t="s">
        <v>26</v>
      </c>
      <c r="M148"/>
    </row>
    <row r="149" spans="1:13">
      <c r="A149" s="149">
        <v>11</v>
      </c>
      <c r="B149" s="149" t="s">
        <v>510</v>
      </c>
      <c r="C149" s="149" t="s">
        <v>512</v>
      </c>
      <c r="D149" s="149" t="s">
        <v>513</v>
      </c>
      <c r="E149" s="149" t="s">
        <v>1131</v>
      </c>
      <c r="F149" s="148">
        <v>21401.87</v>
      </c>
      <c r="G149" s="148">
        <v>-21400.87</v>
      </c>
      <c r="H149" s="148">
        <f t="shared" si="2"/>
        <v>1</v>
      </c>
      <c r="I149" s="145" t="s">
        <v>10</v>
      </c>
      <c r="J149" s="147" t="s">
        <v>16</v>
      </c>
      <c r="K149" s="145" t="s">
        <v>514</v>
      </c>
      <c r="L149" s="151" t="s">
        <v>26</v>
      </c>
      <c r="M149"/>
    </row>
    <row r="150" spans="1:13">
      <c r="A150" s="149">
        <v>11</v>
      </c>
      <c r="B150" s="149" t="s">
        <v>865</v>
      </c>
      <c r="C150" s="149" t="s">
        <v>866</v>
      </c>
      <c r="D150" s="149" t="s">
        <v>867</v>
      </c>
      <c r="E150" s="149" t="s">
        <v>1130</v>
      </c>
      <c r="F150" s="148">
        <v>20186.919999999998</v>
      </c>
      <c r="G150" s="148">
        <v>-20185.919999999998</v>
      </c>
      <c r="H150" s="148">
        <f t="shared" si="2"/>
        <v>1</v>
      </c>
      <c r="I150" s="145" t="s">
        <v>10</v>
      </c>
      <c r="J150" s="147" t="s">
        <v>16</v>
      </c>
      <c r="K150" s="145" t="s">
        <v>916</v>
      </c>
      <c r="L150" s="141" t="s">
        <v>26</v>
      </c>
      <c r="M150"/>
    </row>
    <row r="151" spans="1:13">
      <c r="A151" s="149">
        <v>11</v>
      </c>
      <c r="B151" s="149" t="s">
        <v>515</v>
      </c>
      <c r="C151" s="149" t="s">
        <v>516</v>
      </c>
      <c r="D151" s="149" t="s">
        <v>517</v>
      </c>
      <c r="E151" s="149" t="s">
        <v>1039</v>
      </c>
      <c r="F151" s="148">
        <v>22336.45</v>
      </c>
      <c r="G151" s="148">
        <v>-22335.45</v>
      </c>
      <c r="H151" s="148">
        <f t="shared" si="2"/>
        <v>1</v>
      </c>
      <c r="I151" s="145" t="s">
        <v>10</v>
      </c>
      <c r="J151" s="147" t="s">
        <v>16</v>
      </c>
      <c r="K151" s="145" t="s">
        <v>518</v>
      </c>
      <c r="L151" s="151" t="s">
        <v>26</v>
      </c>
      <c r="M151"/>
    </row>
    <row r="152" spans="1:13">
      <c r="A152" s="149">
        <v>11</v>
      </c>
      <c r="B152" s="149" t="s">
        <v>519</v>
      </c>
      <c r="C152" s="149" t="s">
        <v>521</v>
      </c>
      <c r="D152" s="149" t="s">
        <v>522</v>
      </c>
      <c r="E152" s="149" t="s">
        <v>1124</v>
      </c>
      <c r="F152" s="148">
        <v>17663.55</v>
      </c>
      <c r="G152" s="148">
        <v>-17662.55</v>
      </c>
      <c r="H152" s="148">
        <f t="shared" si="2"/>
        <v>1</v>
      </c>
      <c r="I152" s="145" t="s">
        <v>10</v>
      </c>
      <c r="J152" s="147" t="s">
        <v>16</v>
      </c>
      <c r="K152" s="145" t="s">
        <v>11</v>
      </c>
      <c r="L152" s="151" t="s">
        <v>14</v>
      </c>
      <c r="M152"/>
    </row>
    <row r="153" spans="1:13">
      <c r="A153" s="149">
        <v>11</v>
      </c>
      <c r="B153" s="149" t="s">
        <v>523</v>
      </c>
      <c r="C153" s="149" t="s">
        <v>526</v>
      </c>
      <c r="D153" s="149" t="s">
        <v>527</v>
      </c>
      <c r="E153" s="149" t="s">
        <v>1114</v>
      </c>
      <c r="F153" s="148">
        <v>18598.13</v>
      </c>
      <c r="G153" s="148">
        <v>-18597.13</v>
      </c>
      <c r="H153" s="148">
        <f t="shared" si="2"/>
        <v>1</v>
      </c>
      <c r="I153" s="145" t="s">
        <v>10</v>
      </c>
      <c r="J153" s="147" t="s">
        <v>68</v>
      </c>
      <c r="K153" s="145" t="s">
        <v>148</v>
      </c>
      <c r="L153" s="151" t="s">
        <v>26</v>
      </c>
      <c r="M153"/>
    </row>
    <row r="154" spans="1:13">
      <c r="A154" s="149">
        <v>11</v>
      </c>
      <c r="B154" s="149" t="s">
        <v>528</v>
      </c>
      <c r="C154" s="149" t="s">
        <v>530</v>
      </c>
      <c r="D154" s="149" t="s">
        <v>527</v>
      </c>
      <c r="E154" s="149" t="s">
        <v>1114</v>
      </c>
      <c r="F154" s="148">
        <v>18598.13</v>
      </c>
      <c r="G154" s="148">
        <v>-18597.13</v>
      </c>
      <c r="H154" s="148">
        <f t="shared" si="2"/>
        <v>1</v>
      </c>
      <c r="I154" s="145" t="s">
        <v>10</v>
      </c>
      <c r="J154" s="147" t="s">
        <v>68</v>
      </c>
      <c r="K154" s="145" t="s">
        <v>254</v>
      </c>
      <c r="L154" s="151" t="s">
        <v>26</v>
      </c>
      <c r="M154"/>
    </row>
    <row r="155" spans="1:13" s="146" customFormat="1">
      <c r="A155" s="149">
        <v>11</v>
      </c>
      <c r="B155" s="150" t="s">
        <v>848</v>
      </c>
      <c r="C155" s="149" t="s">
        <v>849</v>
      </c>
      <c r="D155" s="149" t="s">
        <v>850</v>
      </c>
      <c r="E155" s="147" t="s">
        <v>1039</v>
      </c>
      <c r="F155" s="158">
        <v>22420.560000000001</v>
      </c>
      <c r="G155" s="158">
        <v>-22419.56</v>
      </c>
      <c r="H155" s="158">
        <f t="shared" si="2"/>
        <v>1</v>
      </c>
      <c r="I155" s="145" t="s">
        <v>65</v>
      </c>
      <c r="J155" s="145" t="s">
        <v>68</v>
      </c>
      <c r="K155" s="147" t="s">
        <v>1129</v>
      </c>
      <c r="L155" s="147" t="s">
        <v>26</v>
      </c>
    </row>
    <row r="156" spans="1:13">
      <c r="A156" s="149">
        <v>11</v>
      </c>
      <c r="B156" s="149" t="s">
        <v>531</v>
      </c>
      <c r="C156" s="149" t="s">
        <v>533</v>
      </c>
      <c r="D156" s="149" t="s">
        <v>534</v>
      </c>
      <c r="E156" s="149" t="s">
        <v>1128</v>
      </c>
      <c r="F156" s="148">
        <v>19158.88</v>
      </c>
      <c r="G156" s="148">
        <v>-19157.88</v>
      </c>
      <c r="H156" s="148">
        <f t="shared" si="2"/>
        <v>1</v>
      </c>
      <c r="I156" s="145" t="s">
        <v>10</v>
      </c>
      <c r="J156" s="147" t="s">
        <v>68</v>
      </c>
      <c r="K156" s="145" t="s">
        <v>254</v>
      </c>
      <c r="L156" s="151" t="s">
        <v>26</v>
      </c>
      <c r="M156"/>
    </row>
    <row r="157" spans="1:13">
      <c r="A157" s="149">
        <v>11</v>
      </c>
      <c r="B157" s="149" t="s">
        <v>535</v>
      </c>
      <c r="C157" s="149" t="s">
        <v>537</v>
      </c>
      <c r="D157" s="149" t="s">
        <v>538</v>
      </c>
      <c r="E157" s="149" t="s">
        <v>1127</v>
      </c>
      <c r="F157" s="148">
        <v>18579.439999999999</v>
      </c>
      <c r="G157" s="148">
        <v>-18578.439999999999</v>
      </c>
      <c r="H157" s="148">
        <f t="shared" si="2"/>
        <v>1</v>
      </c>
      <c r="I157" s="145" t="s">
        <v>404</v>
      </c>
      <c r="J157" s="147" t="s">
        <v>68</v>
      </c>
      <c r="K157" s="145" t="s">
        <v>539</v>
      </c>
      <c r="L157" s="147" t="s">
        <v>26</v>
      </c>
      <c r="M157" t="s">
        <v>1126</v>
      </c>
    </row>
    <row r="158" spans="1:13">
      <c r="A158" s="149">
        <v>11</v>
      </c>
      <c r="B158" s="149" t="s">
        <v>744</v>
      </c>
      <c r="C158" s="149" t="s">
        <v>745</v>
      </c>
      <c r="D158" s="149" t="s">
        <v>542</v>
      </c>
      <c r="E158" s="149" t="s">
        <v>1124</v>
      </c>
      <c r="F158" s="148">
        <v>17663.55</v>
      </c>
      <c r="G158" s="148">
        <v>-17662.55</v>
      </c>
      <c r="H158" s="148">
        <f t="shared" si="2"/>
        <v>1</v>
      </c>
      <c r="I158" s="145" t="s">
        <v>10</v>
      </c>
      <c r="J158" s="147" t="s">
        <v>68</v>
      </c>
      <c r="K158" s="147" t="s">
        <v>1125</v>
      </c>
      <c r="L158" s="151" t="s">
        <v>26</v>
      </c>
      <c r="M158"/>
    </row>
    <row r="159" spans="1:13">
      <c r="A159" s="149">
        <v>11</v>
      </c>
      <c r="B159" s="149" t="s">
        <v>540</v>
      </c>
      <c r="C159" s="149" t="s">
        <v>541</v>
      </c>
      <c r="D159" s="149" t="s">
        <v>542</v>
      </c>
      <c r="E159" s="149" t="s">
        <v>1124</v>
      </c>
      <c r="F159" s="148">
        <v>17663.55</v>
      </c>
      <c r="G159" s="148">
        <v>-17662.55</v>
      </c>
      <c r="H159" s="148">
        <f t="shared" si="2"/>
        <v>1</v>
      </c>
      <c r="I159" s="145" t="s">
        <v>10</v>
      </c>
      <c r="J159" s="147" t="s">
        <v>16</v>
      </c>
      <c r="K159" s="145" t="s">
        <v>543</v>
      </c>
      <c r="L159" s="151" t="s">
        <v>26</v>
      </c>
      <c r="M159"/>
    </row>
    <row r="160" spans="1:13">
      <c r="A160" s="149">
        <v>11</v>
      </c>
      <c r="B160" s="149" t="s">
        <v>544</v>
      </c>
      <c r="C160" s="149" t="s">
        <v>546</v>
      </c>
      <c r="D160" s="149" t="s">
        <v>547</v>
      </c>
      <c r="E160" s="149" t="s">
        <v>1123</v>
      </c>
      <c r="F160" s="148">
        <v>15878.51</v>
      </c>
      <c r="G160" s="148">
        <v>-15877.51</v>
      </c>
      <c r="H160" s="148">
        <f t="shared" si="2"/>
        <v>1</v>
      </c>
      <c r="I160" s="145" t="s">
        <v>10</v>
      </c>
      <c r="J160" s="147" t="s">
        <v>68</v>
      </c>
      <c r="K160" s="145" t="s">
        <v>111</v>
      </c>
      <c r="L160" s="151" t="s">
        <v>26</v>
      </c>
      <c r="M160"/>
    </row>
    <row r="161" spans="1:13">
      <c r="A161" s="149">
        <v>11</v>
      </c>
      <c r="B161" s="149" t="s">
        <v>884</v>
      </c>
      <c r="C161" s="149" t="s">
        <v>885</v>
      </c>
      <c r="D161" s="149" t="s">
        <v>551</v>
      </c>
      <c r="E161" s="149" t="s">
        <v>1122</v>
      </c>
      <c r="F161" s="148">
        <v>14900</v>
      </c>
      <c r="G161" s="148">
        <v>-14899</v>
      </c>
      <c r="H161" s="148">
        <f t="shared" si="2"/>
        <v>1</v>
      </c>
      <c r="I161" s="145" t="s">
        <v>10</v>
      </c>
      <c r="J161" s="147" t="s">
        <v>16</v>
      </c>
      <c r="K161" s="145" t="s">
        <v>362</v>
      </c>
      <c r="L161" s="151" t="s">
        <v>26</v>
      </c>
      <c r="M161"/>
    </row>
    <row r="162" spans="1:13">
      <c r="A162" s="149">
        <v>11</v>
      </c>
      <c r="B162" s="149" t="s">
        <v>886</v>
      </c>
      <c r="C162" s="149" t="s">
        <v>887</v>
      </c>
      <c r="D162" s="149" t="s">
        <v>551</v>
      </c>
      <c r="E162" s="149" t="s">
        <v>1122</v>
      </c>
      <c r="F162" s="148">
        <v>14900</v>
      </c>
      <c r="G162" s="148">
        <v>-14899</v>
      </c>
      <c r="H162" s="148">
        <f t="shared" si="2"/>
        <v>1</v>
      </c>
      <c r="I162" s="145" t="s">
        <v>10</v>
      </c>
      <c r="J162" s="147" t="s">
        <v>16</v>
      </c>
      <c r="K162" s="145" t="s">
        <v>889</v>
      </c>
      <c r="L162" s="151" t="s">
        <v>26</v>
      </c>
      <c r="M162"/>
    </row>
    <row r="163" spans="1:13">
      <c r="A163" s="149">
        <v>11</v>
      </c>
      <c r="B163" s="149" t="s">
        <v>548</v>
      </c>
      <c r="C163" s="149" t="s">
        <v>550</v>
      </c>
      <c r="D163" s="149" t="s">
        <v>551</v>
      </c>
      <c r="E163" s="149" t="s">
        <v>1122</v>
      </c>
      <c r="F163" s="148">
        <v>14900</v>
      </c>
      <c r="G163" s="148">
        <v>-14899</v>
      </c>
      <c r="H163" s="148">
        <f t="shared" si="2"/>
        <v>1</v>
      </c>
      <c r="I163" s="145" t="s">
        <v>10</v>
      </c>
      <c r="J163" s="147" t="s">
        <v>16</v>
      </c>
      <c r="K163" s="145" t="s">
        <v>552</v>
      </c>
      <c r="L163" s="151" t="s">
        <v>26</v>
      </c>
      <c r="M163"/>
    </row>
    <row r="164" spans="1:13">
      <c r="A164" s="149">
        <v>11</v>
      </c>
      <c r="B164" s="149" t="s">
        <v>553</v>
      </c>
      <c r="C164" s="149" t="s">
        <v>554</v>
      </c>
      <c r="D164" s="149" t="s">
        <v>551</v>
      </c>
      <c r="E164" s="149" t="s">
        <v>1122</v>
      </c>
      <c r="F164" s="148">
        <v>14900</v>
      </c>
      <c r="G164" s="148">
        <v>-14899</v>
      </c>
      <c r="H164" s="148">
        <f t="shared" si="2"/>
        <v>1</v>
      </c>
      <c r="I164" s="145" t="s">
        <v>10</v>
      </c>
      <c r="J164" s="147" t="s">
        <v>16</v>
      </c>
      <c r="K164" s="145" t="s">
        <v>555</v>
      </c>
      <c r="L164" s="151" t="s">
        <v>26</v>
      </c>
      <c r="M164"/>
    </row>
    <row r="165" spans="1:13">
      <c r="A165" s="149">
        <v>11</v>
      </c>
      <c r="B165" s="149" t="s">
        <v>556</v>
      </c>
      <c r="C165" s="149" t="s">
        <v>558</v>
      </c>
      <c r="D165" s="149" t="s">
        <v>559</v>
      </c>
      <c r="E165" s="149" t="s">
        <v>1039</v>
      </c>
      <c r="F165" s="148">
        <v>22336.45</v>
      </c>
      <c r="G165" s="148">
        <v>-22335.45</v>
      </c>
      <c r="H165" s="148">
        <f t="shared" si="2"/>
        <v>1</v>
      </c>
      <c r="I165" s="145" t="s">
        <v>10</v>
      </c>
      <c r="J165" s="147" t="s">
        <v>68</v>
      </c>
      <c r="K165" s="147" t="s">
        <v>560</v>
      </c>
      <c r="L165" s="151" t="s">
        <v>26</v>
      </c>
      <c r="M165"/>
    </row>
    <row r="166" spans="1:13">
      <c r="A166" s="149">
        <v>11</v>
      </c>
      <c r="B166" s="149" t="s">
        <v>1121</v>
      </c>
      <c r="C166" s="149" t="s">
        <v>1120</v>
      </c>
      <c r="D166" s="149" t="s">
        <v>1119</v>
      </c>
      <c r="E166" s="149" t="s">
        <v>1118</v>
      </c>
      <c r="F166" s="148">
        <v>139700</v>
      </c>
      <c r="G166" s="148">
        <v>-136077.51999999999</v>
      </c>
      <c r="H166" s="148">
        <f t="shared" si="2"/>
        <v>3622.4800000000105</v>
      </c>
      <c r="I166" s="145" t="s">
        <v>10</v>
      </c>
      <c r="J166" s="147" t="s">
        <v>68</v>
      </c>
      <c r="K166" s="145" t="s">
        <v>338</v>
      </c>
      <c r="L166" s="151" t="s">
        <v>26</v>
      </c>
      <c r="M166"/>
    </row>
    <row r="167" spans="1:13">
      <c r="A167" s="149">
        <v>11</v>
      </c>
      <c r="B167" s="149" t="s">
        <v>561</v>
      </c>
      <c r="C167" s="149" t="s">
        <v>564</v>
      </c>
      <c r="D167" s="149" t="s">
        <v>565</v>
      </c>
      <c r="E167" s="149" t="s">
        <v>1117</v>
      </c>
      <c r="F167" s="148">
        <v>17509.810000000001</v>
      </c>
      <c r="G167" s="148">
        <v>-16590.53</v>
      </c>
      <c r="H167" s="148">
        <f t="shared" si="2"/>
        <v>919.28000000000247</v>
      </c>
      <c r="I167" s="145" t="s">
        <v>10</v>
      </c>
      <c r="J167" s="147" t="s">
        <v>16</v>
      </c>
      <c r="K167" s="145" t="s">
        <v>11</v>
      </c>
      <c r="L167" s="151" t="s">
        <v>48</v>
      </c>
      <c r="M167"/>
    </row>
    <row r="168" spans="1:13" s="146" customFormat="1">
      <c r="A168" s="149">
        <v>11</v>
      </c>
      <c r="B168" s="150" t="s">
        <v>566</v>
      </c>
      <c r="C168" s="149" t="s">
        <v>567</v>
      </c>
      <c r="D168" s="149" t="s">
        <v>568</v>
      </c>
      <c r="E168" s="149" t="s">
        <v>1083</v>
      </c>
      <c r="F168" s="148">
        <v>15878.5</v>
      </c>
      <c r="G168" s="148">
        <v>-15040.26</v>
      </c>
      <c r="H168" s="148">
        <f t="shared" si="2"/>
        <v>838.23999999999978</v>
      </c>
      <c r="I168" s="145" t="s">
        <v>65</v>
      </c>
      <c r="J168" s="147" t="s">
        <v>68</v>
      </c>
      <c r="K168" s="145" t="s">
        <v>569</v>
      </c>
      <c r="L168" s="147" t="s">
        <v>26</v>
      </c>
    </row>
    <row r="169" spans="1:13" s="146" customFormat="1">
      <c r="A169" s="149">
        <v>11</v>
      </c>
      <c r="B169" s="150" t="s">
        <v>570</v>
      </c>
      <c r="C169" s="149" t="s">
        <v>571</v>
      </c>
      <c r="D169" s="149" t="s">
        <v>572</v>
      </c>
      <c r="E169" s="149" t="s">
        <v>1101</v>
      </c>
      <c r="F169" s="148">
        <v>8476.64</v>
      </c>
      <c r="G169" s="148">
        <v>-8019.04</v>
      </c>
      <c r="H169" s="148">
        <f t="shared" si="2"/>
        <v>457.59999999999945</v>
      </c>
      <c r="I169" s="145" t="s">
        <v>65</v>
      </c>
      <c r="J169" s="147" t="s">
        <v>68</v>
      </c>
      <c r="K169" s="145" t="s">
        <v>569</v>
      </c>
      <c r="L169" s="147" t="s">
        <v>26</v>
      </c>
    </row>
    <row r="170" spans="1:13">
      <c r="A170" s="149">
        <v>11</v>
      </c>
      <c r="B170" s="149" t="s">
        <v>573</v>
      </c>
      <c r="C170" s="149" t="s">
        <v>577</v>
      </c>
      <c r="D170" s="149" t="s">
        <v>578</v>
      </c>
      <c r="E170" s="149" t="s">
        <v>1116</v>
      </c>
      <c r="F170" s="148">
        <v>17831.78</v>
      </c>
      <c r="G170" s="148">
        <v>-16865.14</v>
      </c>
      <c r="H170" s="148">
        <f t="shared" si="2"/>
        <v>966.63999999999942</v>
      </c>
      <c r="I170" s="145" t="s">
        <v>10</v>
      </c>
      <c r="J170" s="147" t="s">
        <v>68</v>
      </c>
      <c r="K170" s="145" t="s">
        <v>11</v>
      </c>
      <c r="L170" s="151" t="s">
        <v>26</v>
      </c>
      <c r="M170"/>
    </row>
    <row r="171" spans="1:13">
      <c r="A171" s="149">
        <v>11</v>
      </c>
      <c r="B171" s="149" t="s">
        <v>579</v>
      </c>
      <c r="C171" s="149" t="s">
        <v>582</v>
      </c>
      <c r="D171" s="149" t="s">
        <v>583</v>
      </c>
      <c r="E171" s="149" t="s">
        <v>1115</v>
      </c>
      <c r="F171" s="148">
        <v>17831.78</v>
      </c>
      <c r="G171" s="148">
        <v>-16857.52</v>
      </c>
      <c r="H171" s="148">
        <f t="shared" si="2"/>
        <v>974.2599999999984</v>
      </c>
      <c r="I171" s="145" t="s">
        <v>10</v>
      </c>
      <c r="J171" s="147" t="s">
        <v>68</v>
      </c>
      <c r="K171" s="145" t="s">
        <v>362</v>
      </c>
      <c r="L171" s="151" t="s">
        <v>26</v>
      </c>
      <c r="M171"/>
    </row>
    <row r="172" spans="1:13">
      <c r="A172" s="155">
        <v>11</v>
      </c>
      <c r="B172" s="155" t="s">
        <v>584</v>
      </c>
      <c r="C172" s="155" t="s">
        <v>586</v>
      </c>
      <c r="D172" s="155" t="s">
        <v>587</v>
      </c>
      <c r="E172" s="155" t="s">
        <v>1111</v>
      </c>
      <c r="F172" s="154">
        <v>20280.37</v>
      </c>
      <c r="G172" s="154">
        <v>-19186.89</v>
      </c>
      <c r="H172" s="154">
        <f t="shared" si="2"/>
        <v>1093.4799999999996</v>
      </c>
      <c r="I172" s="153" t="s">
        <v>10</v>
      </c>
      <c r="J172" s="152" t="s">
        <v>127</v>
      </c>
      <c r="K172" s="153" t="s">
        <v>588</v>
      </c>
      <c r="L172" s="152" t="s">
        <v>589</v>
      </c>
      <c r="M172"/>
    </row>
    <row r="173" spans="1:13" s="146" customFormat="1">
      <c r="A173" s="149">
        <v>11</v>
      </c>
      <c r="B173" s="150" t="s">
        <v>590</v>
      </c>
      <c r="C173" s="149" t="s">
        <v>591</v>
      </c>
      <c r="D173" s="149" t="s">
        <v>592</v>
      </c>
      <c r="E173" s="149" t="s">
        <v>1114</v>
      </c>
      <c r="F173" s="148">
        <v>14859.81</v>
      </c>
      <c r="G173" s="148">
        <v>-14056.23</v>
      </c>
      <c r="H173" s="148">
        <f t="shared" si="2"/>
        <v>803.57999999999993</v>
      </c>
      <c r="I173" s="145" t="s">
        <v>65</v>
      </c>
      <c r="J173" s="147" t="s">
        <v>68</v>
      </c>
      <c r="K173" s="145" t="s">
        <v>593</v>
      </c>
      <c r="L173" s="147" t="s">
        <v>26</v>
      </c>
    </row>
    <row r="174" spans="1:13">
      <c r="A174" s="149">
        <v>11</v>
      </c>
      <c r="B174" s="149" t="s">
        <v>594</v>
      </c>
      <c r="C174" s="149" t="s">
        <v>596</v>
      </c>
      <c r="D174" s="149" t="s">
        <v>597</v>
      </c>
      <c r="E174" s="149" t="s">
        <v>1109</v>
      </c>
      <c r="F174" s="148">
        <v>14859.81</v>
      </c>
      <c r="G174" s="148">
        <v>-14035.07</v>
      </c>
      <c r="H174" s="148">
        <f t="shared" si="2"/>
        <v>824.73999999999978</v>
      </c>
      <c r="I174" s="145" t="s">
        <v>10</v>
      </c>
      <c r="J174" s="147" t="s">
        <v>68</v>
      </c>
      <c r="K174" s="145" t="s">
        <v>598</v>
      </c>
      <c r="L174" s="151" t="s">
        <v>26</v>
      </c>
      <c r="M174"/>
    </row>
    <row r="175" spans="1:13">
      <c r="A175" s="149">
        <v>11</v>
      </c>
      <c r="B175" s="149" t="s">
        <v>599</v>
      </c>
      <c r="C175" s="149" t="s">
        <v>601</v>
      </c>
      <c r="D175" s="149" t="s">
        <v>1113</v>
      </c>
      <c r="E175" s="149" t="s">
        <v>1112</v>
      </c>
      <c r="F175" s="148">
        <v>19616.830000000002</v>
      </c>
      <c r="G175" s="148">
        <v>-18074.7</v>
      </c>
      <c r="H175" s="148">
        <f t="shared" si="2"/>
        <v>1542.130000000001</v>
      </c>
      <c r="I175" s="145" t="s">
        <v>10</v>
      </c>
      <c r="J175" s="147" t="s">
        <v>68</v>
      </c>
      <c r="K175" s="147" t="s">
        <v>603</v>
      </c>
      <c r="L175" s="151" t="s">
        <v>26</v>
      </c>
      <c r="M175"/>
    </row>
    <row r="176" spans="1:13">
      <c r="A176" s="149">
        <v>11</v>
      </c>
      <c r="B176" s="149" t="s">
        <v>766</v>
      </c>
      <c r="C176" s="149" t="s">
        <v>767</v>
      </c>
      <c r="D176" s="149" t="s">
        <v>768</v>
      </c>
      <c r="E176" s="149" t="s">
        <v>1111</v>
      </c>
      <c r="F176" s="148">
        <v>20280.37</v>
      </c>
      <c r="G176" s="148">
        <v>-18678.18</v>
      </c>
      <c r="H176" s="148">
        <f t="shared" si="2"/>
        <v>1602.1899999999987</v>
      </c>
      <c r="I176" s="145" t="s">
        <v>10</v>
      </c>
      <c r="J176" s="147" t="s">
        <v>16</v>
      </c>
      <c r="K176" s="145" t="s">
        <v>1110</v>
      </c>
      <c r="L176" s="151" t="s">
        <v>26</v>
      </c>
      <c r="M176"/>
    </row>
    <row r="177" spans="1:13">
      <c r="A177" s="149">
        <v>11</v>
      </c>
      <c r="B177" s="149" t="s">
        <v>604</v>
      </c>
      <c r="C177" s="149" t="s">
        <v>607</v>
      </c>
      <c r="D177" s="149" t="s">
        <v>608</v>
      </c>
      <c r="E177" s="149" t="s">
        <v>1109</v>
      </c>
      <c r="F177" s="148">
        <v>14859.81</v>
      </c>
      <c r="G177" s="148">
        <v>-13654.31</v>
      </c>
      <c r="H177" s="148">
        <f t="shared" si="2"/>
        <v>1205.5</v>
      </c>
      <c r="I177" s="145" t="s">
        <v>10</v>
      </c>
      <c r="J177" s="147" t="s">
        <v>16</v>
      </c>
      <c r="K177" s="145" t="s">
        <v>11</v>
      </c>
      <c r="L177" s="151" t="s">
        <v>48</v>
      </c>
      <c r="M177"/>
    </row>
    <row r="178" spans="1:13">
      <c r="A178" s="149">
        <v>11</v>
      </c>
      <c r="B178" s="149" t="s">
        <v>609</v>
      </c>
      <c r="C178" s="149" t="s">
        <v>610</v>
      </c>
      <c r="D178" s="149" t="s">
        <v>611</v>
      </c>
      <c r="E178" s="149" t="s">
        <v>1108</v>
      </c>
      <c r="F178" s="148">
        <v>13140</v>
      </c>
      <c r="G178" s="148">
        <v>-12104.21</v>
      </c>
      <c r="H178" s="148">
        <f t="shared" si="2"/>
        <v>1035.7900000000009</v>
      </c>
      <c r="I178" s="145" t="s">
        <v>10</v>
      </c>
      <c r="J178" s="147" t="s">
        <v>16</v>
      </c>
      <c r="K178" s="145" t="s">
        <v>612</v>
      </c>
      <c r="L178" s="151" t="s">
        <v>26</v>
      </c>
      <c r="M178"/>
    </row>
    <row r="179" spans="1:13">
      <c r="A179" s="144">
        <v>11</v>
      </c>
      <c r="B179" s="144" t="s">
        <v>613</v>
      </c>
      <c r="C179" s="144" t="s">
        <v>615</v>
      </c>
      <c r="D179" s="144" t="s">
        <v>616</v>
      </c>
      <c r="E179" s="144" t="s">
        <v>1107</v>
      </c>
      <c r="F179" s="143">
        <v>80000</v>
      </c>
      <c r="G179" s="143">
        <v>-71482.2</v>
      </c>
      <c r="H179" s="143">
        <f t="shared" si="2"/>
        <v>8517.8000000000029</v>
      </c>
      <c r="I179" s="142" t="s">
        <v>10</v>
      </c>
      <c r="J179" s="141" t="s">
        <v>16</v>
      </c>
      <c r="K179" s="142" t="s">
        <v>11</v>
      </c>
      <c r="L179" s="140" t="s">
        <v>26</v>
      </c>
      <c r="M179"/>
    </row>
    <row r="180" spans="1:13">
      <c r="A180" s="144">
        <v>11</v>
      </c>
      <c r="B180" s="144" t="s">
        <v>617</v>
      </c>
      <c r="C180" s="144" t="s">
        <v>618</v>
      </c>
      <c r="D180" s="144" t="s">
        <v>619</v>
      </c>
      <c r="E180" s="144" t="s">
        <v>1103</v>
      </c>
      <c r="F180" s="143">
        <v>15181.59</v>
      </c>
      <c r="G180" s="143">
        <v>-13541.93</v>
      </c>
      <c r="H180" s="143">
        <f t="shared" si="2"/>
        <v>1639.6599999999999</v>
      </c>
      <c r="I180" s="142" t="s">
        <v>10</v>
      </c>
      <c r="J180" s="141" t="s">
        <v>16</v>
      </c>
      <c r="K180" s="142" t="s">
        <v>11</v>
      </c>
      <c r="L180" s="140" t="s">
        <v>26</v>
      </c>
      <c r="M180"/>
    </row>
    <row r="181" spans="1:13">
      <c r="A181" s="144">
        <v>11</v>
      </c>
      <c r="B181" s="144" t="s">
        <v>1106</v>
      </c>
      <c r="C181" s="144" t="s">
        <v>1105</v>
      </c>
      <c r="D181" s="144" t="s">
        <v>1104</v>
      </c>
      <c r="E181" s="144" t="s">
        <v>1103</v>
      </c>
      <c r="F181" s="143">
        <v>15181.58</v>
      </c>
      <c r="G181" s="143">
        <v>-13541.93</v>
      </c>
      <c r="H181" s="143">
        <f t="shared" si="2"/>
        <v>1639.6499999999996</v>
      </c>
      <c r="I181" s="142" t="s">
        <v>10</v>
      </c>
      <c r="J181" s="141" t="s">
        <v>16</v>
      </c>
      <c r="K181" s="142" t="s">
        <v>11</v>
      </c>
      <c r="L181" s="140" t="s">
        <v>26</v>
      </c>
      <c r="M181"/>
    </row>
    <row r="182" spans="1:13">
      <c r="A182" s="144">
        <v>11</v>
      </c>
      <c r="B182" s="144" t="s">
        <v>620</v>
      </c>
      <c r="C182" s="144" t="s">
        <v>622</v>
      </c>
      <c r="D182" s="144" t="s">
        <v>623</v>
      </c>
      <c r="E182" s="144" t="s">
        <v>1102</v>
      </c>
      <c r="F182" s="143">
        <v>20514.939999999999</v>
      </c>
      <c r="G182" s="143">
        <v>-18264.14</v>
      </c>
      <c r="H182" s="143">
        <f t="shared" si="2"/>
        <v>2250.7999999999993</v>
      </c>
      <c r="I182" s="142" t="s">
        <v>10</v>
      </c>
      <c r="J182" s="141" t="s">
        <v>16</v>
      </c>
      <c r="K182" s="142" t="s">
        <v>621</v>
      </c>
      <c r="L182" s="140" t="s">
        <v>26</v>
      </c>
      <c r="M182"/>
    </row>
    <row r="183" spans="1:13">
      <c r="A183" s="144">
        <v>11</v>
      </c>
      <c r="B183" s="144" t="s">
        <v>624</v>
      </c>
      <c r="C183" s="144" t="s">
        <v>625</v>
      </c>
      <c r="D183" s="144" t="s">
        <v>572</v>
      </c>
      <c r="E183" s="144" t="s">
        <v>1101</v>
      </c>
      <c r="F183" s="143">
        <v>8308.41</v>
      </c>
      <c r="G183" s="143">
        <v>-7204.37</v>
      </c>
      <c r="H183" s="143">
        <f t="shared" si="2"/>
        <v>1104.04</v>
      </c>
      <c r="I183" s="142" t="s">
        <v>10</v>
      </c>
      <c r="J183" s="141" t="s">
        <v>68</v>
      </c>
      <c r="K183" s="142" t="s">
        <v>111</v>
      </c>
      <c r="L183" s="140" t="s">
        <v>26</v>
      </c>
      <c r="M183"/>
    </row>
    <row r="184" spans="1:13">
      <c r="A184" s="144">
        <v>11</v>
      </c>
      <c r="B184" s="144" t="s">
        <v>626</v>
      </c>
      <c r="C184" s="144" t="s">
        <v>628</v>
      </c>
      <c r="D184" s="144" t="s">
        <v>629</v>
      </c>
      <c r="E184" s="144" t="s">
        <v>1083</v>
      </c>
      <c r="F184" s="143">
        <v>15878.5</v>
      </c>
      <c r="G184" s="143">
        <v>-13738.22</v>
      </c>
      <c r="H184" s="143">
        <f t="shared" si="2"/>
        <v>2140.2800000000007</v>
      </c>
      <c r="I184" s="142" t="s">
        <v>10</v>
      </c>
      <c r="J184" s="141" t="s">
        <v>68</v>
      </c>
      <c r="K184" s="141" t="s">
        <v>630</v>
      </c>
      <c r="L184" s="140" t="s">
        <v>26</v>
      </c>
      <c r="M184"/>
    </row>
    <row r="185" spans="1:13">
      <c r="A185" s="144">
        <v>11</v>
      </c>
      <c r="B185" s="144" t="s">
        <v>631</v>
      </c>
      <c r="C185" s="144" t="s">
        <v>634</v>
      </c>
      <c r="D185" s="144" t="s">
        <v>635</v>
      </c>
      <c r="E185" s="144" t="s">
        <v>1100</v>
      </c>
      <c r="F185" s="143">
        <v>14392.53</v>
      </c>
      <c r="G185" s="143">
        <v>-12460.52</v>
      </c>
      <c r="H185" s="143">
        <f t="shared" si="2"/>
        <v>1932.0100000000002</v>
      </c>
      <c r="I185" s="142" t="s">
        <v>10</v>
      </c>
      <c r="J185" s="141" t="s">
        <v>68</v>
      </c>
      <c r="K185" s="142" t="s">
        <v>636</v>
      </c>
      <c r="L185" s="140" t="s">
        <v>26</v>
      </c>
      <c r="M185"/>
    </row>
    <row r="186" spans="1:13">
      <c r="A186" s="144">
        <v>11</v>
      </c>
      <c r="B186" s="144" t="s">
        <v>637</v>
      </c>
      <c r="C186" s="144" t="s">
        <v>639</v>
      </c>
      <c r="D186" s="144" t="s">
        <v>640</v>
      </c>
      <c r="E186" s="144" t="s">
        <v>1100</v>
      </c>
      <c r="F186" s="143">
        <v>14392.52</v>
      </c>
      <c r="G186" s="143">
        <v>-12460.52</v>
      </c>
      <c r="H186" s="143">
        <f t="shared" si="2"/>
        <v>1932</v>
      </c>
      <c r="I186" s="142" t="s">
        <v>10</v>
      </c>
      <c r="J186" s="141" t="s">
        <v>68</v>
      </c>
      <c r="K186" s="142" t="s">
        <v>636</v>
      </c>
      <c r="L186" s="140" t="s">
        <v>26</v>
      </c>
      <c r="M186"/>
    </row>
    <row r="187" spans="1:13">
      <c r="A187" s="144">
        <v>11</v>
      </c>
      <c r="B187" s="144" t="s">
        <v>641</v>
      </c>
      <c r="C187" s="144" t="s">
        <v>643</v>
      </c>
      <c r="D187" s="144" t="s">
        <v>644</v>
      </c>
      <c r="E187" s="144" t="s">
        <v>1099</v>
      </c>
      <c r="F187" s="143">
        <v>15327.1</v>
      </c>
      <c r="G187" s="143">
        <v>-12901.8</v>
      </c>
      <c r="H187" s="143">
        <f t="shared" si="2"/>
        <v>2425.3000000000011</v>
      </c>
      <c r="I187" s="142" t="s">
        <v>10</v>
      </c>
      <c r="J187" s="141" t="s">
        <v>68</v>
      </c>
      <c r="K187" s="142" t="s">
        <v>645</v>
      </c>
      <c r="L187" s="140" t="s">
        <v>26</v>
      </c>
      <c r="M187"/>
    </row>
    <row r="188" spans="1:13">
      <c r="A188" s="144">
        <v>11</v>
      </c>
      <c r="B188" s="144" t="s">
        <v>646</v>
      </c>
      <c r="C188" s="144" t="s">
        <v>647</v>
      </c>
      <c r="D188" s="144" t="s">
        <v>648</v>
      </c>
      <c r="E188" s="144" t="s">
        <v>1083</v>
      </c>
      <c r="F188" s="143">
        <v>15878.5</v>
      </c>
      <c r="G188" s="143">
        <v>-13675.99</v>
      </c>
      <c r="H188" s="143">
        <f t="shared" si="2"/>
        <v>2202.5100000000002</v>
      </c>
      <c r="I188" s="142" t="s">
        <v>10</v>
      </c>
      <c r="J188" s="141" t="s">
        <v>16</v>
      </c>
      <c r="K188" s="142" t="s">
        <v>173</v>
      </c>
      <c r="L188" s="140" t="s">
        <v>26</v>
      </c>
      <c r="M188"/>
    </row>
    <row r="189" spans="1:13">
      <c r="A189" s="144">
        <v>11</v>
      </c>
      <c r="B189" s="144" t="s">
        <v>649</v>
      </c>
      <c r="C189" s="144" t="s">
        <v>650</v>
      </c>
      <c r="D189" s="144" t="s">
        <v>651</v>
      </c>
      <c r="E189" s="144" t="s">
        <v>1098</v>
      </c>
      <c r="F189" s="143">
        <v>15878.51</v>
      </c>
      <c r="G189" s="143">
        <v>-12360.15</v>
      </c>
      <c r="H189" s="143">
        <f t="shared" si="2"/>
        <v>3518.3600000000006</v>
      </c>
      <c r="I189" s="142" t="s">
        <v>10</v>
      </c>
      <c r="J189" s="141" t="s">
        <v>68</v>
      </c>
      <c r="K189" s="141" t="s">
        <v>652</v>
      </c>
      <c r="L189" s="140" t="s">
        <v>26</v>
      </c>
      <c r="M189"/>
    </row>
    <row r="190" spans="1:13">
      <c r="A190" s="144">
        <v>11</v>
      </c>
      <c r="B190" s="144" t="s">
        <v>653</v>
      </c>
      <c r="C190" s="144" t="s">
        <v>655</v>
      </c>
      <c r="D190" s="144" t="s">
        <v>656</v>
      </c>
      <c r="E190" s="144" t="s">
        <v>1097</v>
      </c>
      <c r="F190" s="143">
        <v>15878.5</v>
      </c>
      <c r="G190" s="143">
        <v>-12360.14</v>
      </c>
      <c r="H190" s="143">
        <f t="shared" si="2"/>
        <v>3518.3600000000006</v>
      </c>
      <c r="I190" s="142" t="s">
        <v>10</v>
      </c>
      <c r="J190" s="141" t="s">
        <v>68</v>
      </c>
      <c r="K190" s="141" t="s">
        <v>657</v>
      </c>
      <c r="L190" s="140" t="s">
        <v>26</v>
      </c>
      <c r="M190"/>
    </row>
    <row r="191" spans="1:13">
      <c r="A191" s="144">
        <v>11</v>
      </c>
      <c r="B191" s="144" t="s">
        <v>658</v>
      </c>
      <c r="C191" s="144" t="s">
        <v>659</v>
      </c>
      <c r="D191" s="144" t="s">
        <v>660</v>
      </c>
      <c r="E191" s="144" t="s">
        <v>1083</v>
      </c>
      <c r="F191" s="143">
        <v>14009.35</v>
      </c>
      <c r="G191" s="143">
        <v>-10295.450000000001</v>
      </c>
      <c r="H191" s="143">
        <f t="shared" si="2"/>
        <v>3713.8999999999996</v>
      </c>
      <c r="I191" s="142" t="s">
        <v>10</v>
      </c>
      <c r="J191" s="141" t="s">
        <v>16</v>
      </c>
      <c r="K191" s="142" t="s">
        <v>661</v>
      </c>
      <c r="L191" s="140" t="s">
        <v>26</v>
      </c>
      <c r="M191"/>
    </row>
    <row r="192" spans="1:13">
      <c r="A192" s="144">
        <v>11</v>
      </c>
      <c r="B192" s="144" t="s">
        <v>662</v>
      </c>
      <c r="C192" s="144" t="s">
        <v>663</v>
      </c>
      <c r="D192" s="144" t="s">
        <v>664</v>
      </c>
      <c r="E192" s="144" t="s">
        <v>1083</v>
      </c>
      <c r="F192" s="143">
        <v>14009.35</v>
      </c>
      <c r="G192" s="143">
        <v>-10295.450000000001</v>
      </c>
      <c r="H192" s="143">
        <f t="shared" si="2"/>
        <v>3713.8999999999996</v>
      </c>
      <c r="I192" s="142" t="s">
        <v>10</v>
      </c>
      <c r="J192" s="141" t="s">
        <v>16</v>
      </c>
      <c r="K192" s="142" t="s">
        <v>358</v>
      </c>
      <c r="L192" s="140" t="s">
        <v>26</v>
      </c>
      <c r="M192"/>
    </row>
    <row r="193" spans="1:14">
      <c r="A193" s="144">
        <v>11</v>
      </c>
      <c r="B193" s="144" t="s">
        <v>665</v>
      </c>
      <c r="C193" s="144" t="s">
        <v>666</v>
      </c>
      <c r="D193" s="144" t="s">
        <v>667</v>
      </c>
      <c r="E193" s="144" t="s">
        <v>1083</v>
      </c>
      <c r="F193" s="143">
        <v>14009.34</v>
      </c>
      <c r="G193" s="143">
        <v>-10295.44</v>
      </c>
      <c r="H193" s="143">
        <f t="shared" si="2"/>
        <v>3713.8999999999996</v>
      </c>
      <c r="I193" s="142" t="s">
        <v>10</v>
      </c>
      <c r="J193" s="141" t="s">
        <v>16</v>
      </c>
      <c r="K193" s="142" t="s">
        <v>668</v>
      </c>
      <c r="L193" s="140" t="s">
        <v>26</v>
      </c>
      <c r="M193"/>
    </row>
    <row r="194" spans="1:14">
      <c r="A194" s="144">
        <v>11</v>
      </c>
      <c r="B194" s="144" t="s">
        <v>869</v>
      </c>
      <c r="C194" s="144" t="s">
        <v>870</v>
      </c>
      <c r="D194" s="144" t="s">
        <v>672</v>
      </c>
      <c r="E194" s="144" t="s">
        <v>1096</v>
      </c>
      <c r="F194" s="143">
        <v>23145.74</v>
      </c>
      <c r="G194" s="143">
        <v>-15763.2</v>
      </c>
      <c r="H194" s="143">
        <f t="shared" ref="H194:H223" si="3">F194+G194</f>
        <v>7382.5400000000009</v>
      </c>
      <c r="I194" s="142" t="s">
        <v>10</v>
      </c>
      <c r="J194" s="141" t="s">
        <v>68</v>
      </c>
      <c r="K194" s="142" t="s">
        <v>871</v>
      </c>
      <c r="L194" s="140" t="s">
        <v>26</v>
      </c>
      <c r="M194"/>
    </row>
    <row r="195" spans="1:14" s="146" customFormat="1">
      <c r="A195" s="149">
        <v>11</v>
      </c>
      <c r="B195" s="150" t="s">
        <v>669</v>
      </c>
      <c r="C195" s="149" t="s">
        <v>671</v>
      </c>
      <c r="D195" s="149" t="s">
        <v>672</v>
      </c>
      <c r="E195" s="144" t="s">
        <v>1096</v>
      </c>
      <c r="F195" s="143">
        <v>23145.74</v>
      </c>
      <c r="G195" s="143">
        <v>-15763.2</v>
      </c>
      <c r="H195" s="143">
        <f t="shared" si="3"/>
        <v>7382.5400000000009</v>
      </c>
      <c r="I195" s="145" t="s">
        <v>65</v>
      </c>
      <c r="J195" s="147" t="s">
        <v>68</v>
      </c>
      <c r="K195" s="145" t="s">
        <v>673</v>
      </c>
      <c r="L195" s="147" t="s">
        <v>26</v>
      </c>
      <c r="M195" s="157" t="s">
        <v>1095</v>
      </c>
      <c r="N195" s="156"/>
    </row>
    <row r="196" spans="1:14">
      <c r="A196" s="144">
        <v>11</v>
      </c>
      <c r="B196" s="144" t="s">
        <v>674</v>
      </c>
      <c r="C196" s="144" t="s">
        <v>676</v>
      </c>
      <c r="D196" s="144" t="s">
        <v>677</v>
      </c>
      <c r="E196" s="144" t="s">
        <v>1094</v>
      </c>
      <c r="F196" s="143">
        <v>4408237.58</v>
      </c>
      <c r="G196" s="143">
        <v>-3550298.02</v>
      </c>
      <c r="H196" s="143">
        <f t="shared" si="3"/>
        <v>857939.56</v>
      </c>
      <c r="I196" s="142" t="s">
        <v>10</v>
      </c>
      <c r="J196" s="141" t="s">
        <v>68</v>
      </c>
      <c r="K196" s="142" t="s">
        <v>11</v>
      </c>
      <c r="L196" s="140" t="s">
        <v>26</v>
      </c>
      <c r="M196"/>
    </row>
    <row r="197" spans="1:14">
      <c r="A197" s="155">
        <v>11</v>
      </c>
      <c r="B197" s="155" t="s">
        <v>1093</v>
      </c>
      <c r="C197" s="155" t="s">
        <v>1092</v>
      </c>
      <c r="D197" s="155" t="s">
        <v>1091</v>
      </c>
      <c r="E197" s="144" t="s">
        <v>1090</v>
      </c>
      <c r="F197" s="154">
        <v>16500</v>
      </c>
      <c r="G197" s="154">
        <v>-11456.23</v>
      </c>
      <c r="H197" s="154">
        <f t="shared" si="3"/>
        <v>5043.7700000000004</v>
      </c>
      <c r="I197" s="153" t="s">
        <v>10</v>
      </c>
      <c r="J197" s="152" t="s">
        <v>127</v>
      </c>
      <c r="K197" s="153" t="s">
        <v>1089</v>
      </c>
      <c r="L197" s="152" t="s">
        <v>589</v>
      </c>
      <c r="M197"/>
    </row>
    <row r="198" spans="1:14">
      <c r="A198" s="144">
        <v>11</v>
      </c>
      <c r="B198" s="144" t="s">
        <v>1088</v>
      </c>
      <c r="C198" s="144" t="s">
        <v>790</v>
      </c>
      <c r="D198" s="144" t="s">
        <v>1086</v>
      </c>
      <c r="E198" s="144" t="s">
        <v>1085</v>
      </c>
      <c r="F198" s="143">
        <v>85000</v>
      </c>
      <c r="G198" s="143">
        <v>-57923.71</v>
      </c>
      <c r="H198" s="143">
        <f t="shared" si="3"/>
        <v>27076.29</v>
      </c>
      <c r="I198" s="142" t="s">
        <v>10</v>
      </c>
      <c r="J198" s="141" t="s">
        <v>68</v>
      </c>
      <c r="K198" s="142" t="s">
        <v>358</v>
      </c>
      <c r="L198" s="140" t="s">
        <v>26</v>
      </c>
      <c r="M198"/>
    </row>
    <row r="199" spans="1:14">
      <c r="A199" s="144">
        <v>11</v>
      </c>
      <c r="B199" s="144" t="s">
        <v>1087</v>
      </c>
      <c r="C199" s="144" t="s">
        <v>791</v>
      </c>
      <c r="D199" s="144" t="s">
        <v>1086</v>
      </c>
      <c r="E199" s="144" t="s">
        <v>1085</v>
      </c>
      <c r="F199" s="143">
        <v>85000</v>
      </c>
      <c r="G199" s="143">
        <v>-57923.71</v>
      </c>
      <c r="H199" s="143">
        <f t="shared" si="3"/>
        <v>27076.29</v>
      </c>
      <c r="I199" s="142" t="s">
        <v>10</v>
      </c>
      <c r="J199" s="141" t="s">
        <v>68</v>
      </c>
      <c r="K199" s="142" t="s">
        <v>358</v>
      </c>
      <c r="L199" s="140" t="s">
        <v>26</v>
      </c>
      <c r="M199"/>
    </row>
    <row r="200" spans="1:14" s="146" customFormat="1">
      <c r="A200" s="149">
        <v>11</v>
      </c>
      <c r="B200" s="150" t="s">
        <v>691</v>
      </c>
      <c r="C200" s="149" t="s">
        <v>692</v>
      </c>
      <c r="D200" s="149" t="s">
        <v>693</v>
      </c>
      <c r="E200" s="149" t="s">
        <v>1084</v>
      </c>
      <c r="F200" s="148">
        <v>14009.35</v>
      </c>
      <c r="G200" s="148">
        <v>-9942.75</v>
      </c>
      <c r="H200" s="148">
        <f t="shared" si="3"/>
        <v>4066.6000000000004</v>
      </c>
      <c r="I200" s="145" t="s">
        <v>65</v>
      </c>
      <c r="J200" s="147" t="s">
        <v>68</v>
      </c>
      <c r="K200" s="145" t="s">
        <v>69</v>
      </c>
      <c r="L200" s="147" t="s">
        <v>26</v>
      </c>
    </row>
    <row r="201" spans="1:14" s="146" customFormat="1">
      <c r="A201" s="149">
        <v>11</v>
      </c>
      <c r="B201" s="150" t="s">
        <v>694</v>
      </c>
      <c r="C201" s="149" t="s">
        <v>695</v>
      </c>
      <c r="D201" s="149" t="s">
        <v>696</v>
      </c>
      <c r="E201" s="149" t="s">
        <v>1083</v>
      </c>
      <c r="F201" s="148">
        <v>17373.830000000002</v>
      </c>
      <c r="G201" s="148">
        <v>-11019.35</v>
      </c>
      <c r="H201" s="148">
        <f t="shared" si="3"/>
        <v>6354.4800000000014</v>
      </c>
      <c r="I201" s="145" t="s">
        <v>65</v>
      </c>
      <c r="J201" s="147" t="s">
        <v>68</v>
      </c>
      <c r="K201" s="145" t="s">
        <v>69</v>
      </c>
      <c r="L201" s="147" t="s">
        <v>26</v>
      </c>
    </row>
    <row r="202" spans="1:14">
      <c r="A202" s="144">
        <v>11</v>
      </c>
      <c r="B202" s="144" t="s">
        <v>1082</v>
      </c>
      <c r="C202" s="144" t="s">
        <v>1081</v>
      </c>
      <c r="D202" s="144" t="s">
        <v>1080</v>
      </c>
      <c r="E202" s="144" t="s">
        <v>1079</v>
      </c>
      <c r="F202" s="143">
        <v>17560.75</v>
      </c>
      <c r="G202" s="143">
        <v>-9084.56</v>
      </c>
      <c r="H202" s="143">
        <f t="shared" si="3"/>
        <v>8476.19</v>
      </c>
      <c r="I202" s="142" t="s">
        <v>10</v>
      </c>
      <c r="J202" s="141" t="s">
        <v>16</v>
      </c>
      <c r="K202" s="142" t="s">
        <v>1078</v>
      </c>
      <c r="L202" s="140" t="s">
        <v>26</v>
      </c>
      <c r="M202"/>
    </row>
    <row r="203" spans="1:14">
      <c r="A203" s="144">
        <v>11</v>
      </c>
      <c r="B203" s="144" t="s">
        <v>697</v>
      </c>
      <c r="C203" s="144" t="s">
        <v>699</v>
      </c>
      <c r="D203" s="144" t="s">
        <v>700</v>
      </c>
      <c r="E203" s="144" t="s">
        <v>1076</v>
      </c>
      <c r="F203" s="143">
        <v>17065.419999999998</v>
      </c>
      <c r="G203" s="143">
        <v>-8818.9699999999993</v>
      </c>
      <c r="H203" s="143">
        <f t="shared" si="3"/>
        <v>8246.4499999999989</v>
      </c>
      <c r="I203" s="142" t="s">
        <v>10</v>
      </c>
      <c r="J203" s="141" t="s">
        <v>68</v>
      </c>
      <c r="K203" s="141" t="s">
        <v>701</v>
      </c>
      <c r="L203" s="140" t="s">
        <v>26</v>
      </c>
      <c r="M203"/>
    </row>
    <row r="204" spans="1:14" s="146" customFormat="1">
      <c r="A204" s="149">
        <v>11</v>
      </c>
      <c r="B204" s="150" t="s">
        <v>702</v>
      </c>
      <c r="C204" s="149" t="s">
        <v>704</v>
      </c>
      <c r="D204" s="149" t="s">
        <v>705</v>
      </c>
      <c r="E204" s="149" t="s">
        <v>1077</v>
      </c>
      <c r="F204" s="148">
        <v>21485.98</v>
      </c>
      <c r="G204" s="148">
        <v>-10740.42</v>
      </c>
      <c r="H204" s="148">
        <f t="shared" si="3"/>
        <v>10745.56</v>
      </c>
      <c r="I204" s="145" t="s">
        <v>65</v>
      </c>
      <c r="J204" s="145" t="s">
        <v>68</v>
      </c>
      <c r="K204" s="145" t="s">
        <v>706</v>
      </c>
      <c r="L204" s="147" t="s">
        <v>26</v>
      </c>
    </row>
    <row r="205" spans="1:14">
      <c r="A205" s="144">
        <v>11</v>
      </c>
      <c r="B205" s="144" t="s">
        <v>753</v>
      </c>
      <c r="C205" s="144" t="s">
        <v>754</v>
      </c>
      <c r="D205" s="144" t="s">
        <v>757</v>
      </c>
      <c r="E205" s="144" t="s">
        <v>1076</v>
      </c>
      <c r="F205" s="143">
        <v>17065.419999999998</v>
      </c>
      <c r="G205" s="143">
        <v>-8530.5300000000007</v>
      </c>
      <c r="H205" s="143">
        <f t="shared" si="3"/>
        <v>8534.8899999999976</v>
      </c>
      <c r="I205" s="142" t="s">
        <v>10</v>
      </c>
      <c r="J205" s="141" t="s">
        <v>68</v>
      </c>
      <c r="K205" s="141" t="s">
        <v>1075</v>
      </c>
      <c r="L205" s="140" t="s">
        <v>26</v>
      </c>
      <c r="M205"/>
    </row>
    <row r="206" spans="1:14">
      <c r="A206" s="144">
        <v>11</v>
      </c>
      <c r="B206" s="144"/>
      <c r="C206" s="144" t="s">
        <v>1074</v>
      </c>
      <c r="D206" s="144" t="s">
        <v>1073</v>
      </c>
      <c r="E206" s="144" t="s">
        <v>1072</v>
      </c>
      <c r="F206" s="143">
        <v>6728.97</v>
      </c>
      <c r="G206" s="143">
        <v>-3169.18</v>
      </c>
      <c r="H206" s="143">
        <f t="shared" si="3"/>
        <v>3559.7900000000004</v>
      </c>
      <c r="I206" s="142" t="s">
        <v>10</v>
      </c>
      <c r="J206" s="141" t="s">
        <v>68</v>
      </c>
      <c r="K206" s="142" t="s">
        <v>338</v>
      </c>
      <c r="L206" s="140" t="s">
        <v>26</v>
      </c>
      <c r="M206"/>
    </row>
    <row r="207" spans="1:14" s="146" customFormat="1">
      <c r="A207" s="149">
        <v>11</v>
      </c>
      <c r="B207" s="149"/>
      <c r="C207" s="150" t="s">
        <v>1071</v>
      </c>
      <c r="D207" s="149" t="s">
        <v>1070</v>
      </c>
      <c r="E207" s="149" t="s">
        <v>1069</v>
      </c>
      <c r="F207" s="148">
        <v>22990.65</v>
      </c>
      <c r="G207" s="148">
        <v>-10680.95</v>
      </c>
      <c r="H207" s="148">
        <f t="shared" si="3"/>
        <v>12309.7</v>
      </c>
      <c r="I207" s="145" t="s">
        <v>65</v>
      </c>
      <c r="J207" s="147" t="s">
        <v>68</v>
      </c>
      <c r="K207" s="145" t="s">
        <v>593</v>
      </c>
      <c r="L207" s="147" t="s">
        <v>26</v>
      </c>
    </row>
    <row r="208" spans="1:14">
      <c r="A208" s="149">
        <v>11</v>
      </c>
      <c r="B208" s="149"/>
      <c r="C208" s="149" t="s">
        <v>829</v>
      </c>
      <c r="D208" s="149" t="s">
        <v>828</v>
      </c>
      <c r="E208" s="149" t="s">
        <v>1068</v>
      </c>
      <c r="F208" s="148">
        <v>16813.080000000002</v>
      </c>
      <c r="G208" s="148">
        <v>-7771.44</v>
      </c>
      <c r="H208" s="148">
        <f t="shared" si="3"/>
        <v>9041.6400000000031</v>
      </c>
      <c r="I208" s="145" t="s">
        <v>10</v>
      </c>
      <c r="J208" s="147" t="s">
        <v>68</v>
      </c>
      <c r="K208" s="145" t="s">
        <v>254</v>
      </c>
      <c r="L208" s="151" t="s">
        <v>26</v>
      </c>
      <c r="M208"/>
    </row>
    <row r="209" spans="1:13">
      <c r="A209" s="144">
        <v>11</v>
      </c>
      <c r="B209" s="144"/>
      <c r="C209" s="144" t="s">
        <v>772</v>
      </c>
      <c r="D209" s="144" t="s">
        <v>774</v>
      </c>
      <c r="E209" s="144" t="s">
        <v>1067</v>
      </c>
      <c r="F209" s="143">
        <v>17747.66</v>
      </c>
      <c r="G209" s="143">
        <v>-7760.18</v>
      </c>
      <c r="H209" s="143">
        <f t="shared" si="3"/>
        <v>9987.48</v>
      </c>
      <c r="I209" s="142" t="s">
        <v>10</v>
      </c>
      <c r="J209" s="141" t="s">
        <v>68</v>
      </c>
      <c r="K209" s="141" t="s">
        <v>775</v>
      </c>
      <c r="L209" s="140" t="s">
        <v>26</v>
      </c>
      <c r="M209"/>
    </row>
    <row r="210" spans="1:13">
      <c r="A210" s="144">
        <v>11</v>
      </c>
      <c r="B210" s="144"/>
      <c r="C210" s="144" t="s">
        <v>874</v>
      </c>
      <c r="D210" s="144" t="s">
        <v>875</v>
      </c>
      <c r="E210" s="144" t="s">
        <v>1066</v>
      </c>
      <c r="F210" s="143">
        <v>17747.66</v>
      </c>
      <c r="G210" s="143">
        <v>-7601.15</v>
      </c>
      <c r="H210" s="143">
        <f t="shared" si="3"/>
        <v>10146.51</v>
      </c>
      <c r="I210" s="142" t="s">
        <v>10</v>
      </c>
      <c r="J210" s="141" t="s">
        <v>68</v>
      </c>
      <c r="K210" s="141" t="s">
        <v>358</v>
      </c>
      <c r="L210" s="140" t="s">
        <v>26</v>
      </c>
      <c r="M210"/>
    </row>
    <row r="211" spans="1:13">
      <c r="A211" s="144">
        <v>11</v>
      </c>
      <c r="B211" s="144"/>
      <c r="C211" s="144" t="s">
        <v>1065</v>
      </c>
      <c r="D211" s="144" t="s">
        <v>1064</v>
      </c>
      <c r="E211" s="144" t="s">
        <v>1063</v>
      </c>
      <c r="F211" s="143">
        <v>59813.08</v>
      </c>
      <c r="G211" s="143">
        <v>-21486.400000000001</v>
      </c>
      <c r="H211" s="143">
        <f t="shared" si="3"/>
        <v>38326.68</v>
      </c>
      <c r="I211" s="142" t="s">
        <v>404</v>
      </c>
      <c r="J211" s="141" t="s">
        <v>68</v>
      </c>
      <c r="K211" s="145" t="s">
        <v>1062</v>
      </c>
      <c r="L211" s="141" t="s">
        <v>26</v>
      </c>
      <c r="M211"/>
    </row>
    <row r="212" spans="1:13">
      <c r="A212" s="144">
        <v>11</v>
      </c>
      <c r="B212" s="144"/>
      <c r="C212" s="144" t="s">
        <v>1061</v>
      </c>
      <c r="D212" s="144" t="s">
        <v>1060</v>
      </c>
      <c r="E212" s="144" t="s">
        <v>1059</v>
      </c>
      <c r="F212" s="143">
        <v>49000</v>
      </c>
      <c r="G212" s="143">
        <v>-16564.93</v>
      </c>
      <c r="H212" s="143">
        <f t="shared" si="3"/>
        <v>32435.07</v>
      </c>
      <c r="I212" s="142" t="s">
        <v>10</v>
      </c>
      <c r="J212" s="141" t="s">
        <v>68</v>
      </c>
      <c r="K212" s="142" t="s">
        <v>807</v>
      </c>
      <c r="L212" s="140" t="s">
        <v>26</v>
      </c>
      <c r="M212"/>
    </row>
    <row r="213" spans="1:13">
      <c r="A213" s="144">
        <v>11</v>
      </c>
      <c r="B213" s="144"/>
      <c r="C213" s="144" t="s">
        <v>1058</v>
      </c>
      <c r="D213" s="144" t="s">
        <v>1057</v>
      </c>
      <c r="E213" s="144" t="s">
        <v>1054</v>
      </c>
      <c r="F213" s="143">
        <v>6450</v>
      </c>
      <c r="G213" s="143">
        <v>-2180.19</v>
      </c>
      <c r="H213" s="143">
        <f t="shared" si="3"/>
        <v>4269.8099999999995</v>
      </c>
      <c r="I213" s="142" t="s">
        <v>10</v>
      </c>
      <c r="J213" s="141" t="s">
        <v>68</v>
      </c>
      <c r="K213" s="142" t="s">
        <v>807</v>
      </c>
      <c r="L213" s="140" t="s">
        <v>26</v>
      </c>
      <c r="M213"/>
    </row>
    <row r="214" spans="1:13">
      <c r="A214" s="144">
        <v>11</v>
      </c>
      <c r="B214" s="144"/>
      <c r="C214" s="144" t="s">
        <v>1056</v>
      </c>
      <c r="D214" s="144" t="s">
        <v>1055</v>
      </c>
      <c r="E214" s="144" t="s">
        <v>1054</v>
      </c>
      <c r="F214" s="143">
        <v>6450</v>
      </c>
      <c r="G214" s="143">
        <v>-2180.19</v>
      </c>
      <c r="H214" s="143">
        <f t="shared" si="3"/>
        <v>4269.8099999999995</v>
      </c>
      <c r="I214" s="142" t="s">
        <v>10</v>
      </c>
      <c r="J214" s="141" t="s">
        <v>68</v>
      </c>
      <c r="K214" s="142" t="s">
        <v>807</v>
      </c>
      <c r="L214" s="140" t="s">
        <v>26</v>
      </c>
      <c r="M214"/>
    </row>
    <row r="215" spans="1:13">
      <c r="A215" s="155">
        <v>11</v>
      </c>
      <c r="B215" s="155"/>
      <c r="C215" s="155" t="s">
        <v>814</v>
      </c>
      <c r="D215" s="155" t="s">
        <v>812</v>
      </c>
      <c r="E215" s="144" t="s">
        <v>1053</v>
      </c>
      <c r="F215" s="154">
        <v>41028.04</v>
      </c>
      <c r="G215" s="154">
        <v>-12756.61</v>
      </c>
      <c r="H215" s="154">
        <f t="shared" si="3"/>
        <v>28271.43</v>
      </c>
      <c r="I215" s="153" t="s">
        <v>10</v>
      </c>
      <c r="J215" s="152" t="s">
        <v>127</v>
      </c>
      <c r="K215" s="153" t="s">
        <v>1052</v>
      </c>
      <c r="L215" s="152" t="s">
        <v>589</v>
      </c>
      <c r="M215"/>
    </row>
    <row r="216" spans="1:13">
      <c r="A216" s="149">
        <v>11</v>
      </c>
      <c r="B216" s="149"/>
      <c r="C216" s="149" t="s">
        <v>894</v>
      </c>
      <c r="D216" s="149" t="s">
        <v>895</v>
      </c>
      <c r="E216" s="149" t="s">
        <v>1051</v>
      </c>
      <c r="F216" s="148">
        <v>14400</v>
      </c>
      <c r="G216" s="148">
        <v>-4186.3500000000004</v>
      </c>
      <c r="H216" s="148">
        <f t="shared" si="3"/>
        <v>10213.65</v>
      </c>
      <c r="I216" s="145" t="s">
        <v>10</v>
      </c>
      <c r="J216" s="147" t="s">
        <v>68</v>
      </c>
      <c r="K216" s="145" t="s">
        <v>11</v>
      </c>
      <c r="L216" s="151" t="s">
        <v>26</v>
      </c>
      <c r="M216"/>
    </row>
    <row r="217" spans="1:13" s="146" customFormat="1">
      <c r="A217" s="149">
        <v>11</v>
      </c>
      <c r="B217" s="149"/>
      <c r="C217" s="150" t="s">
        <v>1050</v>
      </c>
      <c r="D217" s="149" t="s">
        <v>1049</v>
      </c>
      <c r="E217" s="149" t="s">
        <v>1048</v>
      </c>
      <c r="F217" s="148">
        <v>12990.65</v>
      </c>
      <c r="G217" s="148">
        <v>-3980.66</v>
      </c>
      <c r="H217" s="148">
        <f t="shared" si="3"/>
        <v>9009.99</v>
      </c>
      <c r="I217" s="145" t="s">
        <v>65</v>
      </c>
      <c r="J217" s="147" t="s">
        <v>68</v>
      </c>
      <c r="K217" s="145" t="s">
        <v>95</v>
      </c>
      <c r="L217" s="147" t="s">
        <v>26</v>
      </c>
    </row>
    <row r="218" spans="1:13" s="146" customFormat="1">
      <c r="A218" s="149">
        <v>11</v>
      </c>
      <c r="B218" s="149"/>
      <c r="C218" s="150" t="s">
        <v>1047</v>
      </c>
      <c r="D218" s="149" t="s">
        <v>1046</v>
      </c>
      <c r="E218" s="149" t="s">
        <v>1045</v>
      </c>
      <c r="F218" s="148">
        <v>7200</v>
      </c>
      <c r="G218" s="148">
        <v>-2206.12</v>
      </c>
      <c r="H218" s="148">
        <f t="shared" si="3"/>
        <v>4993.88</v>
      </c>
      <c r="I218" s="145" t="s">
        <v>65</v>
      </c>
      <c r="J218" s="147" t="s">
        <v>68</v>
      </c>
      <c r="K218" s="145" t="s">
        <v>95</v>
      </c>
      <c r="L218" s="147" t="s">
        <v>26</v>
      </c>
    </row>
    <row r="219" spans="1:13">
      <c r="A219" s="149">
        <v>11</v>
      </c>
      <c r="B219" s="149"/>
      <c r="C219" s="149" t="s">
        <v>821</v>
      </c>
      <c r="D219" s="149" t="s">
        <v>819</v>
      </c>
      <c r="E219" s="149" t="s">
        <v>1039</v>
      </c>
      <c r="F219" s="148">
        <v>18682.240000000002</v>
      </c>
      <c r="G219" s="148">
        <v>-4988.33</v>
      </c>
      <c r="H219" s="148">
        <f t="shared" si="3"/>
        <v>13693.910000000002</v>
      </c>
      <c r="I219" s="145" t="s">
        <v>10</v>
      </c>
      <c r="J219" s="147" t="s">
        <v>68</v>
      </c>
      <c r="K219" s="145" t="s">
        <v>823</v>
      </c>
      <c r="L219" s="151" t="s">
        <v>26</v>
      </c>
      <c r="M219"/>
    </row>
    <row r="220" spans="1:13">
      <c r="A220" s="149">
        <v>11</v>
      </c>
      <c r="B220" s="149"/>
      <c r="C220" s="149" t="s">
        <v>822</v>
      </c>
      <c r="D220" s="149" t="s">
        <v>820</v>
      </c>
      <c r="E220" s="149" t="s">
        <v>1039</v>
      </c>
      <c r="F220" s="148">
        <v>18682.240000000002</v>
      </c>
      <c r="G220" s="148">
        <v>-4988.33</v>
      </c>
      <c r="H220" s="148">
        <f t="shared" si="3"/>
        <v>13693.910000000002</v>
      </c>
      <c r="I220" s="145" t="s">
        <v>10</v>
      </c>
      <c r="J220" s="147" t="s">
        <v>68</v>
      </c>
      <c r="K220" s="145" t="s">
        <v>824</v>
      </c>
      <c r="L220" s="151" t="s">
        <v>26</v>
      </c>
      <c r="M220"/>
    </row>
    <row r="221" spans="1:13" s="146" customFormat="1">
      <c r="A221" s="149">
        <v>11</v>
      </c>
      <c r="B221" s="149"/>
      <c r="C221" s="150" t="s">
        <v>1044</v>
      </c>
      <c r="D221" s="149" t="s">
        <v>1043</v>
      </c>
      <c r="E221" s="149" t="s">
        <v>1042</v>
      </c>
      <c r="F221" s="148">
        <v>9452.5</v>
      </c>
      <c r="G221" s="148">
        <v>-2214.09</v>
      </c>
      <c r="H221" s="148">
        <f t="shared" si="3"/>
        <v>7238.41</v>
      </c>
      <c r="I221" s="145" t="s">
        <v>65</v>
      </c>
      <c r="J221" s="147" t="s">
        <v>68</v>
      </c>
      <c r="K221" s="145" t="s">
        <v>95</v>
      </c>
      <c r="L221" s="147" t="s">
        <v>26</v>
      </c>
    </row>
    <row r="222" spans="1:13">
      <c r="A222" s="144">
        <v>11</v>
      </c>
      <c r="B222" s="144"/>
      <c r="C222" s="144" t="s">
        <v>1041</v>
      </c>
      <c r="D222" s="144" t="s">
        <v>1040</v>
      </c>
      <c r="E222" s="144" t="s">
        <v>1039</v>
      </c>
      <c r="F222" s="143">
        <v>20448.599999999999</v>
      </c>
      <c r="G222" s="143">
        <v>-4581.74</v>
      </c>
      <c r="H222" s="143">
        <f t="shared" si="3"/>
        <v>15866.859999999999</v>
      </c>
      <c r="I222" s="142" t="s">
        <v>404</v>
      </c>
      <c r="J222" s="141" t="s">
        <v>68</v>
      </c>
      <c r="K222" s="145" t="s">
        <v>1038</v>
      </c>
      <c r="L222" s="141" t="s">
        <v>26</v>
      </c>
      <c r="M222"/>
    </row>
    <row r="223" spans="1:13">
      <c r="A223" s="144">
        <v>11</v>
      </c>
      <c r="B223" s="144"/>
      <c r="C223" s="144" t="s">
        <v>911</v>
      </c>
      <c r="D223" s="144" t="s">
        <v>1037</v>
      </c>
      <c r="E223" s="144" t="s">
        <v>1036</v>
      </c>
      <c r="F223" s="143">
        <v>110500</v>
      </c>
      <c r="G223" s="143">
        <v>-29703.97</v>
      </c>
      <c r="H223" s="143">
        <f t="shared" si="3"/>
        <v>80796.03</v>
      </c>
      <c r="I223" s="142" t="s">
        <v>10</v>
      </c>
      <c r="J223" s="141" t="s">
        <v>68</v>
      </c>
      <c r="K223" s="141" t="s">
        <v>11</v>
      </c>
      <c r="L223" s="140" t="s">
        <v>26</v>
      </c>
      <c r="M223"/>
    </row>
    <row r="224" spans="1:13">
      <c r="M224"/>
    </row>
    <row r="226" spans="7:7" ht="15.75" thickBot="1">
      <c r="G226" s="139" t="s">
        <v>1035</v>
      </c>
    </row>
    <row r="227" spans="7:7" ht="15.75" thickTop="1">
      <c r="G227" t="s">
        <v>1034</v>
      </c>
    </row>
    <row r="228" spans="7:7">
      <c r="G228" t="s">
        <v>1033</v>
      </c>
    </row>
  </sheetData>
  <autoFilter ref="A1:L224"/>
  <hyperlinks>
    <hyperlink ref="B22" r:id="rId1"/>
    <hyperlink ref="B51" r:id="rId2"/>
    <hyperlink ref="B168" r:id="rId3"/>
    <hyperlink ref="B169" r:id="rId4"/>
    <hyperlink ref="B173" r:id="rId5"/>
    <hyperlink ref="C217" r:id="rId6"/>
    <hyperlink ref="C218" r:id="rId7"/>
    <hyperlink ref="B200" r:id="rId8"/>
    <hyperlink ref="B201" r:id="rId9"/>
    <hyperlink ref="B204" r:id="rId10"/>
    <hyperlink ref="B155" r:id="rId11"/>
    <hyperlink ref="B58" r:id="rId12"/>
    <hyperlink ref="B59" r:id="rId13"/>
    <hyperlink ref="B61" r:id="rId14"/>
    <hyperlink ref="B65" r:id="rId15"/>
    <hyperlink ref="B77" r:id="rId16"/>
    <hyperlink ref="B78" r:id="rId17"/>
    <hyperlink ref="B92" r:id="rId18"/>
    <hyperlink ref="B113" r:id="rId19"/>
    <hyperlink ref="B134" r:id="rId20"/>
    <hyperlink ref="B135" r:id="rId21"/>
    <hyperlink ref="C207" r:id="rId22"/>
    <hyperlink ref="C221" r:id="rId23"/>
    <hyperlink ref="K96" r:id="rId24" display="HG_S76_F2@ 203 (IT&amp;GSE Office)"/>
    <hyperlink ref="K13" r:id="rId25" display="NH_FL1@ 113 (Conference Room)"/>
    <hyperlink ref="B28" r:id="rId26"/>
    <hyperlink ref="B43" r:id="rId27"/>
    <hyperlink ref="B64" r:id="rId28"/>
    <hyperlink ref="B73" r:id="rId29"/>
    <hyperlink ref="B97" r:id="rId30"/>
    <hyperlink ref="B101" r:id="rId31"/>
    <hyperlink ref="B120" r:id="rId32"/>
    <hyperlink ref="B129" r:id="rId33"/>
    <hyperlink ref="B147" r:id="rId34"/>
    <hyperlink ref="B195" r:id="rId35"/>
    <hyperlink ref="B98" r:id="rId36"/>
  </hyperlinks>
  <pageMargins left="0.7" right="0.7" top="0.75" bottom="0.75" header="0.3" footer="0.3"/>
  <pageSetup paperSize="9" orientation="portrait" verticalDpi="0"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topLeftCell="A199" workbookViewId="0">
      <selection activeCell="C206" sqref="C206"/>
    </sheetView>
  </sheetViews>
  <sheetFormatPr defaultRowHeight="15"/>
  <cols>
    <col min="1" max="1" width="18.140625" customWidth="1"/>
    <col min="2" max="2" width="46.42578125" customWidth="1"/>
  </cols>
  <sheetData>
    <row r="2" spans="1:3">
      <c r="A2" s="144" t="s">
        <v>6</v>
      </c>
      <c r="B2" s="135" t="str">
        <f t="shared" ref="B2:B44" si="0">VLOOKUP(A2,ITAsset,3,FALSE)</f>
        <v>Switch 24 port</v>
      </c>
    </row>
    <row r="3" spans="1:3">
      <c r="A3" s="144" t="s">
        <v>1328</v>
      </c>
      <c r="B3" s="135" t="e">
        <f t="shared" si="0"/>
        <v>#N/A</v>
      </c>
      <c r="C3" s="141" t="s">
        <v>784</v>
      </c>
    </row>
    <row r="4" spans="1:3">
      <c r="A4" s="144" t="s">
        <v>1326</v>
      </c>
      <c r="B4" s="135" t="e">
        <f t="shared" si="0"/>
        <v>#N/A</v>
      </c>
      <c r="C4" s="141" t="s">
        <v>784</v>
      </c>
    </row>
    <row r="5" spans="1:3">
      <c r="A5" s="144" t="s">
        <v>1324</v>
      </c>
      <c r="B5" s="135" t="e">
        <f t="shared" si="0"/>
        <v>#N/A</v>
      </c>
      <c r="C5" s="141" t="s">
        <v>784</v>
      </c>
    </row>
    <row r="6" spans="1:3">
      <c r="A6" s="144" t="s">
        <v>17</v>
      </c>
      <c r="B6" s="135" t="str">
        <f t="shared" si="0"/>
        <v>Security Guard Software</v>
      </c>
    </row>
    <row r="7" spans="1:3">
      <c r="A7" s="144" t="s">
        <v>27</v>
      </c>
      <c r="B7" s="135" t="str">
        <f t="shared" si="0"/>
        <v>IBM Thinkpad</v>
      </c>
    </row>
    <row r="8" spans="1:3">
      <c r="A8" s="144" t="s">
        <v>32</v>
      </c>
      <c r="B8" s="135" t="str">
        <f t="shared" si="0"/>
        <v>160 GB 7.2k HDD</v>
      </c>
    </row>
    <row r="9" spans="1:3">
      <c r="A9" s="144" t="s">
        <v>39</v>
      </c>
      <c r="B9" s="135" t="str">
        <f t="shared" si="0"/>
        <v>Technical Officers</v>
      </c>
    </row>
    <row r="10" spans="1:3">
      <c r="A10" s="144" t="s">
        <v>45</v>
      </c>
      <c r="B10" s="135" t="str">
        <f t="shared" si="0"/>
        <v>IBM Thinkpad</v>
      </c>
    </row>
    <row r="11" spans="1:3">
      <c r="A11" s="144" t="s">
        <v>1315</v>
      </c>
      <c r="B11" s="135" t="e">
        <f t="shared" si="0"/>
        <v>#N/A</v>
      </c>
      <c r="C11" s="141" t="s">
        <v>1305</v>
      </c>
    </row>
    <row r="12" spans="1:3">
      <c r="A12" s="144" t="s">
        <v>1310</v>
      </c>
      <c r="B12" s="135" t="e">
        <f t="shared" si="0"/>
        <v>#N/A</v>
      </c>
      <c r="C12" s="141" t="s">
        <v>1305</v>
      </c>
    </row>
    <row r="13" spans="1:3">
      <c r="A13" s="144" t="s">
        <v>1304</v>
      </c>
      <c r="B13" s="135" t="e">
        <f t="shared" si="0"/>
        <v>#N/A</v>
      </c>
      <c r="C13" s="141" t="s">
        <v>1246</v>
      </c>
    </row>
    <row r="14" spans="1:3">
      <c r="A14" s="144" t="s">
        <v>1299</v>
      </c>
      <c r="B14" s="135" t="e">
        <f t="shared" si="0"/>
        <v>#N/A</v>
      </c>
      <c r="C14" s="141" t="s">
        <v>1288</v>
      </c>
    </row>
    <row r="15" spans="1:3">
      <c r="A15" s="144" t="s">
        <v>1297</v>
      </c>
      <c r="B15" s="135" t="e">
        <f t="shared" si="0"/>
        <v>#N/A</v>
      </c>
      <c r="C15" s="141" t="s">
        <v>1288</v>
      </c>
    </row>
    <row r="16" spans="1:3">
      <c r="A16" s="144" t="s">
        <v>1295</v>
      </c>
      <c r="B16" s="135" t="e">
        <f t="shared" si="0"/>
        <v>#N/A</v>
      </c>
      <c r="C16" s="141" t="s">
        <v>1288</v>
      </c>
    </row>
    <row r="17" spans="1:13">
      <c r="A17" s="144" t="s">
        <v>1293</v>
      </c>
      <c r="B17" s="135" t="e">
        <f t="shared" si="0"/>
        <v>#N/A</v>
      </c>
      <c r="C17" s="141" t="s">
        <v>1288</v>
      </c>
    </row>
    <row r="18" spans="1:13">
      <c r="A18" s="144" t="s">
        <v>49</v>
      </c>
      <c r="B18" s="135" t="str">
        <f t="shared" si="0"/>
        <v>Monitor</v>
      </c>
    </row>
    <row r="19" spans="1:13">
      <c r="A19" s="144" t="s">
        <v>1286</v>
      </c>
      <c r="B19" s="135" t="e">
        <f t="shared" si="0"/>
        <v>#N/A</v>
      </c>
      <c r="C19" s="141" t="s">
        <v>1246</v>
      </c>
    </row>
    <row r="20" spans="1:13">
      <c r="A20" s="144" t="s">
        <v>54</v>
      </c>
      <c r="B20" s="135" t="str">
        <f t="shared" si="0"/>
        <v>IBM Thinkpad</v>
      </c>
    </row>
    <row r="21" spans="1:13">
      <c r="A21" s="144" t="s">
        <v>57</v>
      </c>
      <c r="B21" s="135" t="str">
        <f t="shared" si="0"/>
        <v>Printer</v>
      </c>
    </row>
    <row r="22" spans="1:13">
      <c r="A22" s="150" t="s">
        <v>62</v>
      </c>
      <c r="B22" s="135" t="str">
        <f t="shared" si="0"/>
        <v>FO Room</v>
      </c>
    </row>
    <row r="23" spans="1:13">
      <c r="A23" s="144" t="s">
        <v>70</v>
      </c>
      <c r="B23" s="135" t="str">
        <f t="shared" si="0"/>
        <v>Monitor</v>
      </c>
    </row>
    <row r="24" spans="1:13">
      <c r="A24" s="144" t="s">
        <v>1278</v>
      </c>
      <c r="B24" s="135" t="e">
        <f t="shared" si="0"/>
        <v>#N/A</v>
      </c>
      <c r="C24" s="161" t="s">
        <v>1274</v>
      </c>
    </row>
    <row r="25" spans="1:13">
      <c r="A25" s="144" t="s">
        <v>75</v>
      </c>
      <c r="B25" s="135" t="str">
        <f t="shared" si="0"/>
        <v>Console computer</v>
      </c>
    </row>
    <row r="26" spans="1:13">
      <c r="A26" s="144" t="s">
        <v>83</v>
      </c>
      <c r="B26" s="135" t="str">
        <f t="shared" si="0"/>
        <v>Technical Officers</v>
      </c>
    </row>
    <row r="27" spans="1:13">
      <c r="A27" s="144" t="s">
        <v>86</v>
      </c>
      <c r="B27" s="135" t="str">
        <f t="shared" si="0"/>
        <v>Technical-AW139 hangar</v>
      </c>
    </row>
    <row r="28" spans="1:13">
      <c r="A28" s="150" t="s">
        <v>90</v>
      </c>
      <c r="B28" s="135" t="str">
        <f t="shared" si="0"/>
        <v>UPS</v>
      </c>
    </row>
    <row r="29" spans="1:13">
      <c r="A29" s="182" t="s">
        <v>1267</v>
      </c>
      <c r="B29" s="135" t="str">
        <f t="shared" si="0"/>
        <v>CCTV monitor</v>
      </c>
      <c r="C29" s="144" t="s">
        <v>1267</v>
      </c>
      <c r="D29" s="144" t="s">
        <v>1266</v>
      </c>
      <c r="E29" s="144" t="s">
        <v>1265</v>
      </c>
      <c r="F29" s="144" t="s">
        <v>1264</v>
      </c>
      <c r="G29" s="143">
        <v>6252.34</v>
      </c>
      <c r="H29" s="143">
        <v>-6251.34</v>
      </c>
      <c r="I29" s="143">
        <f>G29+H29</f>
        <v>1</v>
      </c>
      <c r="J29" s="142" t="s">
        <v>10</v>
      </c>
      <c r="K29" s="141" t="s">
        <v>16</v>
      </c>
      <c r="L29" s="142" t="s">
        <v>38</v>
      </c>
      <c r="M29" s="141" t="s">
        <v>26</v>
      </c>
    </row>
    <row r="30" spans="1:13">
      <c r="A30" s="168" t="s">
        <v>1263</v>
      </c>
      <c r="B30" s="135" t="e">
        <f t="shared" si="0"/>
        <v>#N/A</v>
      </c>
      <c r="C30" s="168" t="s">
        <v>1263</v>
      </c>
      <c r="D30" s="168" t="s">
        <v>1262</v>
      </c>
      <c r="E30" s="168" t="s">
        <v>1261</v>
      </c>
      <c r="F30" s="168" t="s">
        <v>1260</v>
      </c>
      <c r="G30" s="167">
        <v>62607.48</v>
      </c>
      <c r="H30" s="167">
        <v>-62606.48</v>
      </c>
      <c r="I30" s="167">
        <f>G30+H30</f>
        <v>1</v>
      </c>
      <c r="J30" s="166" t="s">
        <v>404</v>
      </c>
      <c r="K30" s="172" t="s">
        <v>68</v>
      </c>
      <c r="L30" s="166" t="s">
        <v>1187</v>
      </c>
      <c r="M30" s="165" t="s">
        <v>589</v>
      </c>
    </row>
    <row r="31" spans="1:13">
      <c r="A31" s="144" t="s">
        <v>96</v>
      </c>
      <c r="B31" s="135" t="str">
        <f t="shared" si="0"/>
        <v>Tech Training</v>
      </c>
    </row>
    <row r="32" spans="1:13">
      <c r="A32" s="144" t="s">
        <v>100</v>
      </c>
      <c r="B32" s="135" t="str">
        <f t="shared" si="0"/>
        <v>Spare Monitor</v>
      </c>
    </row>
    <row r="33" spans="1:3">
      <c r="A33" s="144" t="s">
        <v>106</v>
      </c>
      <c r="B33" s="135" t="str">
        <f t="shared" si="0"/>
        <v>Michael Dorset</v>
      </c>
    </row>
    <row r="34" spans="1:3">
      <c r="A34" s="144" t="s">
        <v>112</v>
      </c>
      <c r="B34" s="135" t="str">
        <f t="shared" si="0"/>
        <v>Spare Monitor</v>
      </c>
    </row>
    <row r="35" spans="1:3">
      <c r="A35" s="144" t="s">
        <v>939</v>
      </c>
      <c r="B35" s="135" t="str">
        <f t="shared" si="0"/>
        <v>Server 1U Rack I</v>
      </c>
    </row>
    <row r="36" spans="1:3">
      <c r="A36" s="144" t="s">
        <v>941</v>
      </c>
      <c r="B36" s="135" t="str">
        <f t="shared" si="0"/>
        <v>Linux NAS Storage</v>
      </c>
    </row>
    <row r="37" spans="1:3">
      <c r="A37" s="182" t="s">
        <v>1255</v>
      </c>
      <c r="B37" s="135" t="str">
        <f t="shared" si="0"/>
        <v>คืออะไร หามาจากไหน</v>
      </c>
    </row>
    <row r="38" spans="1:3">
      <c r="A38" s="144" t="s">
        <v>115</v>
      </c>
      <c r="B38" s="135" t="str">
        <f t="shared" si="0"/>
        <v>Surajit Klinmeang</v>
      </c>
    </row>
    <row r="39" spans="1:3">
      <c r="A39" s="144" t="s">
        <v>118</v>
      </c>
      <c r="B39" s="135" t="str">
        <f t="shared" si="0"/>
        <v>Napapatch Insanong</v>
      </c>
    </row>
    <row r="40" spans="1:3">
      <c r="A40" s="144" t="s">
        <v>1251</v>
      </c>
      <c r="B40" s="135" t="e">
        <f t="shared" si="0"/>
        <v>#N/A</v>
      </c>
      <c r="C40" s="141" t="s">
        <v>1246</v>
      </c>
    </row>
    <row r="41" spans="1:3">
      <c r="A41" s="149" t="s">
        <v>122</v>
      </c>
      <c r="B41" s="135" t="str">
        <f t="shared" si="0"/>
        <v>Dhawat</v>
      </c>
    </row>
    <row r="42" spans="1:3">
      <c r="A42" s="144" t="s">
        <v>130</v>
      </c>
      <c r="B42" s="135" t="str">
        <f t="shared" si="0"/>
        <v>Trainning Room</v>
      </c>
    </row>
    <row r="43" spans="1:3">
      <c r="A43" s="150" t="s">
        <v>135</v>
      </c>
      <c r="B43" s="135" t="str">
        <f t="shared" si="0"/>
        <v xml:space="preserve">Patcharin </v>
      </c>
    </row>
    <row r="44" spans="1:3">
      <c r="A44" s="144" t="s">
        <v>140</v>
      </c>
      <c r="B44" s="135" t="str">
        <f t="shared" si="0"/>
        <v>Jaruwan Mobpijit</v>
      </c>
    </row>
    <row r="45" spans="1:3">
      <c r="A45" s="181" t="s">
        <v>951</v>
      </c>
      <c r="B45" s="135" t="s">
        <v>1343</v>
      </c>
    </row>
    <row r="46" spans="1:3">
      <c r="A46" s="149" t="s">
        <v>1241</v>
      </c>
      <c r="B46" s="135" t="str">
        <f t="shared" ref="B46:B77" si="1">VLOOKUP(A46,ITAsset,3,FALSE)</f>
        <v>3Com Wireless</v>
      </c>
    </row>
    <row r="47" spans="1:3">
      <c r="A47" s="149" t="s">
        <v>143</v>
      </c>
      <c r="B47" s="135" t="str">
        <f t="shared" si="1"/>
        <v>Access Switch (Server room)</v>
      </c>
    </row>
    <row r="48" spans="1:3">
      <c r="A48" s="149" t="s">
        <v>149</v>
      </c>
      <c r="B48" s="135" t="str">
        <f t="shared" si="1"/>
        <v>Assembly Server</v>
      </c>
    </row>
    <row r="49" spans="1:3">
      <c r="A49" s="149" t="s">
        <v>155</v>
      </c>
      <c r="B49" s="135" t="str">
        <f t="shared" si="1"/>
        <v>Assembly Server</v>
      </c>
    </row>
    <row r="50" spans="1:3">
      <c r="A50" s="149" t="s">
        <v>1235</v>
      </c>
      <c r="B50" s="135" t="e">
        <f t="shared" si="1"/>
        <v>#N/A</v>
      </c>
      <c r="C50" s="141" t="s">
        <v>1230</v>
      </c>
    </row>
    <row r="51" spans="1:3">
      <c r="A51" s="150" t="s">
        <v>157</v>
      </c>
      <c r="B51" s="135" t="str">
        <f t="shared" si="1"/>
        <v>FO Room</v>
      </c>
    </row>
    <row r="52" spans="1:3">
      <c r="A52" s="149" t="s">
        <v>1228</v>
      </c>
      <c r="B52" s="135" t="str">
        <f t="shared" si="1"/>
        <v>3Com Wireless</v>
      </c>
    </row>
    <row r="53" spans="1:3">
      <c r="A53" s="149" t="s">
        <v>932</v>
      </c>
      <c r="B53" s="135" t="str">
        <f t="shared" si="1"/>
        <v>BenQ Projector</v>
      </c>
    </row>
    <row r="54" spans="1:3">
      <c r="A54" s="149" t="s">
        <v>161</v>
      </c>
      <c r="B54" s="135" t="str">
        <f t="shared" si="1"/>
        <v>Tree-ekapobe Sudtalod</v>
      </c>
    </row>
    <row r="55" spans="1:3">
      <c r="A55" s="149" t="s">
        <v>165</v>
      </c>
      <c r="B55" s="135" t="str">
        <f t="shared" si="1"/>
        <v>Lenovo ThinkCentre</v>
      </c>
    </row>
    <row r="56" spans="1:3">
      <c r="A56" s="149" t="s">
        <v>168</v>
      </c>
      <c r="B56" s="135" t="str">
        <f t="shared" si="1"/>
        <v>Kanokporn Kongphet</v>
      </c>
    </row>
    <row r="57" spans="1:3">
      <c r="A57" s="149" t="s">
        <v>1221</v>
      </c>
      <c r="B57" s="135" t="e">
        <f t="shared" si="1"/>
        <v>#N/A</v>
      </c>
      <c r="C57" s="147" t="s">
        <v>1216</v>
      </c>
    </row>
    <row r="58" spans="1:3">
      <c r="A58" s="150" t="s">
        <v>174</v>
      </c>
      <c r="B58" s="135" t="str">
        <f t="shared" si="1"/>
        <v>Technical Room</v>
      </c>
    </row>
    <row r="59" spans="1:3">
      <c r="A59" s="150" t="s">
        <v>179</v>
      </c>
      <c r="B59" s="135" t="str">
        <f t="shared" si="1"/>
        <v>FO Room</v>
      </c>
    </row>
    <row r="60" spans="1:3">
      <c r="A60" s="149" t="s">
        <v>730</v>
      </c>
      <c r="B60" s="135" t="str">
        <f t="shared" si="1"/>
        <v>Printer K. Jim (ห้อง AMA ฝั่ง S76)</v>
      </c>
    </row>
    <row r="61" spans="1:3">
      <c r="A61" s="150" t="s">
        <v>181</v>
      </c>
      <c r="B61" s="135" t="str">
        <f t="shared" si="1"/>
        <v>FO Room</v>
      </c>
    </row>
    <row r="62" spans="1:3">
      <c r="A62" s="149" t="s">
        <v>184</v>
      </c>
      <c r="B62" s="135" t="str">
        <f t="shared" si="1"/>
        <v>Pilot Officer</v>
      </c>
    </row>
    <row r="63" spans="1:3">
      <c r="A63" s="149" t="s">
        <v>1029</v>
      </c>
      <c r="B63" s="135" t="str">
        <f t="shared" si="1"/>
        <v>ZyXEL ZyWall</v>
      </c>
    </row>
    <row r="64" spans="1:3">
      <c r="A64" s="150" t="s">
        <v>186</v>
      </c>
      <c r="B64" s="135" t="str">
        <f t="shared" si="1"/>
        <v>Inspector Agusta Staff (ขอยืมโดยคุณบ๊อบ)</v>
      </c>
    </row>
    <row r="65" spans="1:4">
      <c r="A65" s="150" t="s">
        <v>191</v>
      </c>
      <c r="B65" s="135" t="str">
        <f t="shared" si="1"/>
        <v>FO Briefing Room</v>
      </c>
    </row>
    <row r="66" spans="1:4">
      <c r="A66" s="149" t="s">
        <v>194</v>
      </c>
      <c r="B66" s="135" t="str">
        <f t="shared" si="1"/>
        <v>Pilot / LBN</v>
      </c>
    </row>
    <row r="67" spans="1:4">
      <c r="A67" s="149" t="s">
        <v>200</v>
      </c>
      <c r="B67" s="135" t="str">
        <f t="shared" si="1"/>
        <v>Alcohol Testing</v>
      </c>
    </row>
    <row r="68" spans="1:4">
      <c r="A68" s="149" t="s">
        <v>204</v>
      </c>
      <c r="B68" s="135" t="str">
        <f t="shared" si="1"/>
        <v>Existing Martin</v>
      </c>
    </row>
    <row r="69" spans="1:4">
      <c r="A69" s="149" t="s">
        <v>209</v>
      </c>
      <c r="B69" s="135" t="str">
        <f t="shared" si="1"/>
        <v>Security Guard</v>
      </c>
    </row>
    <row r="70" spans="1:4">
      <c r="A70" s="149" t="s">
        <v>214</v>
      </c>
      <c r="B70" s="135" t="str">
        <f t="shared" si="1"/>
        <v>Pikul kuamanee</v>
      </c>
    </row>
    <row r="71" spans="1:4">
      <c r="A71" s="149" t="s">
        <v>1207</v>
      </c>
      <c r="B71" s="135" t="str">
        <f t="shared" si="1"/>
        <v>หาเจอในห้อง 118 confirm อีกที</v>
      </c>
    </row>
    <row r="72" spans="1:4">
      <c r="A72" s="149" t="s">
        <v>218</v>
      </c>
      <c r="B72" s="135" t="str">
        <f t="shared" si="1"/>
        <v>John Flaherty</v>
      </c>
    </row>
    <row r="73" spans="1:4">
      <c r="A73" s="150" t="s">
        <v>222</v>
      </c>
      <c r="B73" s="135" t="str">
        <f t="shared" si="1"/>
        <v>Napapatch Insanong</v>
      </c>
    </row>
    <row r="74" spans="1:4">
      <c r="A74" s="149" t="s">
        <v>225</v>
      </c>
      <c r="B74" s="135" t="str">
        <f t="shared" si="1"/>
        <v>HS-SFI (Nittayanan intongkeaw)</v>
      </c>
    </row>
    <row r="75" spans="1:4">
      <c r="A75" s="149" t="s">
        <v>1200</v>
      </c>
      <c r="B75" s="135" t="str">
        <f t="shared" si="1"/>
        <v>Noppadol</v>
      </c>
    </row>
    <row r="76" spans="1:4">
      <c r="A76" s="149" t="s">
        <v>229</v>
      </c>
      <c r="B76" s="135" t="str">
        <f t="shared" si="1"/>
        <v>Printer K. Jim (ห้อง AMA ฝั่ง S76)</v>
      </c>
    </row>
    <row r="77" spans="1:4">
      <c r="A77" s="150" t="s">
        <v>235</v>
      </c>
      <c r="B77" s="135" t="str">
        <f t="shared" si="1"/>
        <v>Sura Chaisattra</v>
      </c>
    </row>
    <row r="78" spans="1:4">
      <c r="A78" s="150" t="s">
        <v>241</v>
      </c>
      <c r="B78" s="135" t="str">
        <f t="shared" ref="B78:B109" si="2">VLOOKUP(A78,ITAsset,3,FALSE)</f>
        <v>Technical Room</v>
      </c>
    </row>
    <row r="79" spans="1:4">
      <c r="A79" s="149" t="s">
        <v>245</v>
      </c>
      <c r="B79" s="135" t="str">
        <f t="shared" si="2"/>
        <v>Michael Dorset</v>
      </c>
    </row>
    <row r="80" spans="1:4">
      <c r="A80" s="168" t="s">
        <v>1191</v>
      </c>
      <c r="B80" s="135" t="e">
        <f t="shared" si="2"/>
        <v>#N/A</v>
      </c>
      <c r="C80" s="166" t="s">
        <v>1187</v>
      </c>
      <c r="D80" s="165" t="s">
        <v>589</v>
      </c>
    </row>
    <row r="81" spans="1:3">
      <c r="A81" s="144" t="s">
        <v>248</v>
      </c>
      <c r="B81" s="135" t="str">
        <f t="shared" si="2"/>
        <v>Sky Connect</v>
      </c>
    </row>
    <row r="82" spans="1:3">
      <c r="A82" s="144" t="s">
        <v>255</v>
      </c>
      <c r="B82" s="135" t="str">
        <f t="shared" si="2"/>
        <v>Sky Connect</v>
      </c>
    </row>
    <row r="83" spans="1:3">
      <c r="A83" s="144" t="s">
        <v>259</v>
      </c>
      <c r="B83" s="135" t="str">
        <f t="shared" si="2"/>
        <v>Nada Pratumthong</v>
      </c>
    </row>
    <row r="84" spans="1:3">
      <c r="A84" s="144" t="s">
        <v>265</v>
      </c>
      <c r="B84" s="135" t="str">
        <f t="shared" si="2"/>
        <v>Mayuree Sriwilert</v>
      </c>
    </row>
    <row r="85" spans="1:3">
      <c r="A85" s="149" t="s">
        <v>270</v>
      </c>
      <c r="B85" s="135" t="str">
        <f t="shared" si="2"/>
        <v>Brian Cooper</v>
      </c>
    </row>
    <row r="86" spans="1:3">
      <c r="A86" s="149" t="s">
        <v>274</v>
      </c>
      <c r="B86" s="135" t="str">
        <f t="shared" si="2"/>
        <v>Brian Cooper</v>
      </c>
    </row>
    <row r="87" spans="1:3">
      <c r="A87" s="149" t="s">
        <v>277</v>
      </c>
      <c r="B87" s="135" t="str">
        <f t="shared" si="2"/>
        <v>Access Switch (IT room)</v>
      </c>
    </row>
    <row r="88" spans="1:3">
      <c r="A88" s="149" t="s">
        <v>282</v>
      </c>
      <c r="B88" s="135" t="str">
        <f t="shared" si="2"/>
        <v>Access Swtich (IT room)</v>
      </c>
    </row>
    <row r="89" spans="1:3">
      <c r="A89" s="149" t="s">
        <v>286</v>
      </c>
      <c r="B89" s="135" t="str">
        <f t="shared" si="2"/>
        <v>Store Officer</v>
      </c>
    </row>
    <row r="90" spans="1:3">
      <c r="A90" s="149" t="s">
        <v>795</v>
      </c>
      <c r="B90" s="135" t="str">
        <f t="shared" si="2"/>
        <v>Check-in FO Officer</v>
      </c>
    </row>
    <row r="91" spans="1:3">
      <c r="A91" s="149" t="s">
        <v>293</v>
      </c>
      <c r="B91" s="135" t="str">
        <f t="shared" si="2"/>
        <v>Lalita Katekaew</v>
      </c>
    </row>
    <row r="92" spans="1:3">
      <c r="A92" s="150" t="s">
        <v>297</v>
      </c>
      <c r="B92" s="135" t="str">
        <f t="shared" si="2"/>
        <v>Pax Service</v>
      </c>
    </row>
    <row r="93" spans="1:3">
      <c r="A93" s="149" t="s">
        <v>301</v>
      </c>
      <c r="B93" s="135" t="str">
        <f t="shared" si="2"/>
        <v>Rusana Wangka</v>
      </c>
    </row>
    <row r="94" spans="1:3">
      <c r="A94" s="149" t="s">
        <v>307</v>
      </c>
      <c r="B94" s="135" t="str">
        <f t="shared" si="2"/>
        <v>Michael Dorset</v>
      </c>
    </row>
    <row r="95" spans="1:3">
      <c r="A95" s="149" t="s">
        <v>313</v>
      </c>
      <c r="B95" s="135" t="str">
        <f t="shared" si="2"/>
        <v>Phantira Uipradit</v>
      </c>
    </row>
    <row r="96" spans="1:3">
      <c r="A96" s="149" t="s">
        <v>1177</v>
      </c>
      <c r="B96" s="135" t="e">
        <f t="shared" si="2"/>
        <v>#N/A</v>
      </c>
      <c r="C96" s="141" t="s">
        <v>1172</v>
      </c>
    </row>
    <row r="97" spans="1:2">
      <c r="A97" s="150" t="s">
        <v>1171</v>
      </c>
      <c r="B97" s="135" t="str">
        <f t="shared" si="2"/>
        <v>Technical Room</v>
      </c>
    </row>
    <row r="98" spans="1:2">
      <c r="A98" s="150" t="s">
        <v>316</v>
      </c>
      <c r="B98" s="135" t="str">
        <f t="shared" si="2"/>
        <v>FO Officer</v>
      </c>
    </row>
    <row r="99" spans="1:2">
      <c r="A99" s="149" t="s">
        <v>957</v>
      </c>
      <c r="B99" s="135" t="str">
        <f t="shared" si="2"/>
        <v>Tablet Iconia</v>
      </c>
    </row>
    <row r="100" spans="1:2">
      <c r="A100" s="149" t="s">
        <v>1166</v>
      </c>
      <c r="B100" s="135" t="str">
        <f t="shared" si="2"/>
        <v>IT BKK</v>
      </c>
    </row>
    <row r="101" spans="1:2">
      <c r="A101" s="150" t="s">
        <v>320</v>
      </c>
      <c r="B101" s="135" t="str">
        <f t="shared" si="2"/>
        <v>HS-SFI (Old)</v>
      </c>
    </row>
    <row r="102" spans="1:2">
      <c r="A102" s="149" t="s">
        <v>324</v>
      </c>
      <c r="B102" s="135" t="str">
        <f t="shared" si="2"/>
        <v>Pilot Officer</v>
      </c>
    </row>
    <row r="103" spans="1:2">
      <c r="A103" s="149" t="s">
        <v>328</v>
      </c>
      <c r="B103" s="135" t="str">
        <f t="shared" si="2"/>
        <v>FSO</v>
      </c>
    </row>
    <row r="104" spans="1:2">
      <c r="A104" s="149" t="s">
        <v>334</v>
      </c>
      <c r="B104" s="135" t="str">
        <f t="shared" si="2"/>
        <v>Store Officer</v>
      </c>
    </row>
    <row r="105" spans="1:2">
      <c r="A105" s="149" t="s">
        <v>339</v>
      </c>
      <c r="B105" s="135" t="str">
        <f t="shared" si="2"/>
        <v>Store Officer</v>
      </c>
    </row>
    <row r="106" spans="1:2">
      <c r="A106" s="149" t="s">
        <v>342</v>
      </c>
      <c r="B106" s="135" t="str">
        <f t="shared" si="2"/>
        <v>Pit Eardmusic</v>
      </c>
    </row>
    <row r="107" spans="1:2">
      <c r="A107" s="149" t="s">
        <v>348</v>
      </c>
      <c r="B107" s="135" t="str">
        <f t="shared" si="2"/>
        <v>Akom Dok-long</v>
      </c>
    </row>
    <row r="108" spans="1:2">
      <c r="A108" s="149" t="s">
        <v>352</v>
      </c>
      <c r="B108" s="135" t="str">
        <f t="shared" si="2"/>
        <v>FO Officer</v>
      </c>
    </row>
    <row r="109" spans="1:2">
      <c r="A109" s="149" t="s">
        <v>355</v>
      </c>
      <c r="B109" s="135" t="str">
        <f t="shared" si="2"/>
        <v>Avionic Share</v>
      </c>
    </row>
    <row r="110" spans="1:2">
      <c r="A110" s="149" t="s">
        <v>359</v>
      </c>
      <c r="B110" s="135" t="str">
        <f t="shared" ref="B110:B141" si="3">VLOOKUP(A110,ITAsset,3,FALSE)</f>
        <v>Daowarin Narachokpiyawat</v>
      </c>
    </row>
    <row r="111" spans="1:2">
      <c r="A111" s="149" t="s">
        <v>363</v>
      </c>
      <c r="B111" s="135" t="str">
        <f t="shared" si="3"/>
        <v>Robert Guthrie</v>
      </c>
    </row>
    <row r="112" spans="1:2">
      <c r="A112" s="149" t="s">
        <v>882</v>
      </c>
      <c r="B112" s="135" t="str">
        <f t="shared" si="3"/>
        <v>Isara Nontasorn</v>
      </c>
    </row>
    <row r="113" spans="1:2">
      <c r="A113" s="150" t="s">
        <v>368</v>
      </c>
      <c r="B113" s="135" t="str">
        <f t="shared" si="3"/>
        <v>Admin Room</v>
      </c>
    </row>
    <row r="114" spans="1:2">
      <c r="A114" s="149" t="s">
        <v>372</v>
      </c>
      <c r="B114" s="135" t="str">
        <f t="shared" si="3"/>
        <v>Technical Officers</v>
      </c>
    </row>
    <row r="115" spans="1:2">
      <c r="A115" s="149" t="s">
        <v>375</v>
      </c>
      <c r="B115" s="135" t="str">
        <f t="shared" si="3"/>
        <v>Kancharot Lertnilakan</v>
      </c>
    </row>
    <row r="116" spans="1:2">
      <c r="A116" s="149" t="s">
        <v>379</v>
      </c>
      <c r="B116" s="135" t="str">
        <f t="shared" si="3"/>
        <v>Chatpakon Nantawong</v>
      </c>
    </row>
    <row r="117" spans="1:2">
      <c r="A117" s="149" t="s">
        <v>383</v>
      </c>
      <c r="B117" s="135" t="str">
        <f t="shared" si="3"/>
        <v>Technical Officers</v>
      </c>
    </row>
    <row r="118" spans="1:2">
      <c r="A118" s="149" t="s">
        <v>386</v>
      </c>
      <c r="B118" s="135" t="str">
        <f t="shared" si="3"/>
        <v>Sukanya Teeramathakorn</v>
      </c>
    </row>
    <row r="119" spans="1:2">
      <c r="A119" s="149" t="s">
        <v>391</v>
      </c>
      <c r="B119" s="135" t="str">
        <f t="shared" si="3"/>
        <v>18.5 Digital Monitor</v>
      </c>
    </row>
    <row r="120" spans="1:2">
      <c r="A120" s="150" t="s">
        <v>394</v>
      </c>
      <c r="B120" s="135" t="str">
        <f t="shared" si="3"/>
        <v>Projector (FO)</v>
      </c>
    </row>
    <row r="121" spans="1:2">
      <c r="A121" s="149" t="s">
        <v>930</v>
      </c>
      <c r="B121" s="135" t="str">
        <f t="shared" si="3"/>
        <v>Projector - Container</v>
      </c>
    </row>
    <row r="122" spans="1:2">
      <c r="A122" s="149" t="s">
        <v>400</v>
      </c>
      <c r="B122" s="135" t="str">
        <f t="shared" si="3"/>
        <v>Tisanu Ratanarat</v>
      </c>
    </row>
    <row r="123" spans="1:2">
      <c r="A123" s="149" t="s">
        <v>406</v>
      </c>
      <c r="B123" s="135" t="str">
        <f t="shared" si="3"/>
        <v>Technical Shared Printer</v>
      </c>
    </row>
    <row r="124" spans="1:2">
      <c r="A124" s="149" t="s">
        <v>411</v>
      </c>
      <c r="B124" s="135" t="str">
        <f t="shared" si="3"/>
        <v>Robert Guthrie</v>
      </c>
    </row>
    <row r="125" spans="1:2">
      <c r="A125" s="149" t="s">
        <v>414</v>
      </c>
      <c r="B125" s="135" t="str">
        <f t="shared" si="3"/>
        <v>Kriangsak Hongsuwanwattana</v>
      </c>
    </row>
    <row r="126" spans="1:2">
      <c r="A126" s="149" t="s">
        <v>419</v>
      </c>
      <c r="B126" s="135" t="str">
        <f t="shared" si="3"/>
        <v>Rusana Wangka</v>
      </c>
    </row>
    <row r="127" spans="1:2">
      <c r="A127" s="149" t="s">
        <v>424</v>
      </c>
      <c r="B127" s="135" t="str">
        <f t="shared" si="3"/>
        <v>Lalita Katekaew</v>
      </c>
    </row>
    <row r="128" spans="1:2">
      <c r="A128" s="149" t="s">
        <v>427</v>
      </c>
      <c r="B128" s="135" t="str">
        <f t="shared" si="3"/>
        <v>Mike Dorset</v>
      </c>
    </row>
    <row r="129" spans="1:2">
      <c r="A129" s="150" t="s">
        <v>430</v>
      </c>
      <c r="B129" s="135" t="str">
        <f t="shared" si="3"/>
        <v>Polycom - S76</v>
      </c>
    </row>
    <row r="130" spans="1:2">
      <c r="A130" s="149" t="s">
        <v>436</v>
      </c>
      <c r="B130" s="135" t="str">
        <f t="shared" si="3"/>
        <v>HP Pavillion (OIT-0057)</v>
      </c>
    </row>
    <row r="131" spans="1:2">
      <c r="A131" s="149" t="s">
        <v>439</v>
      </c>
      <c r="B131" s="135" t="str">
        <f t="shared" si="3"/>
        <v>Trainning Room</v>
      </c>
    </row>
    <row r="132" spans="1:2">
      <c r="A132" s="149" t="s">
        <v>441</v>
      </c>
      <c r="B132" s="135" t="str">
        <f t="shared" si="3"/>
        <v>Kancharot Lertnilakan</v>
      </c>
    </row>
    <row r="133" spans="1:2">
      <c r="A133" s="149" t="s">
        <v>443</v>
      </c>
      <c r="B133" s="135" t="str">
        <f t="shared" si="3"/>
        <v>Paradon Panturat</v>
      </c>
    </row>
    <row r="134" spans="1:2">
      <c r="A134" s="150" t="s">
        <v>449</v>
      </c>
      <c r="B134" s="135" t="str">
        <f t="shared" si="3"/>
        <v>Pax Service</v>
      </c>
    </row>
    <row r="135" spans="1:2">
      <c r="A135" s="150" t="s">
        <v>451</v>
      </c>
      <c r="B135" s="135" t="str">
        <f t="shared" si="3"/>
        <v>FO Briefing Room</v>
      </c>
    </row>
    <row r="136" spans="1:2">
      <c r="A136" s="149" t="s">
        <v>454</v>
      </c>
      <c r="B136" s="135" t="str">
        <f t="shared" si="3"/>
        <v>HS-SFJ</v>
      </c>
    </row>
    <row r="137" spans="1:2">
      <c r="A137" s="149" t="s">
        <v>458</v>
      </c>
      <c r="B137" s="135" t="str">
        <f t="shared" si="3"/>
        <v>Daowarin Narachokpiyawat</v>
      </c>
    </row>
    <row r="138" spans="1:2">
      <c r="A138" s="149" t="s">
        <v>464</v>
      </c>
      <c r="B138" s="135" t="str">
        <f t="shared" si="3"/>
        <v>Kelvin Yeates</v>
      </c>
    </row>
    <row r="139" spans="1:2">
      <c r="A139" s="149" t="s">
        <v>466</v>
      </c>
      <c r="B139" s="135" t="str">
        <f t="shared" si="3"/>
        <v>Isara Nontasorn</v>
      </c>
    </row>
    <row r="140" spans="1:2">
      <c r="A140" s="149" t="s">
        <v>470</v>
      </c>
      <c r="B140" s="135" t="str">
        <f t="shared" si="3"/>
        <v>Technical Officers</v>
      </c>
    </row>
    <row r="141" spans="1:2">
      <c r="A141" s="149" t="s">
        <v>473</v>
      </c>
      <c r="B141" s="135" t="str">
        <f t="shared" si="3"/>
        <v>Technical Officers</v>
      </c>
    </row>
    <row r="142" spans="1:2">
      <c r="A142" s="149" t="s">
        <v>476</v>
      </c>
      <c r="B142" s="135" t="str">
        <f t="shared" ref="B142:B173" si="4">VLOOKUP(A142,ITAsset,3,FALSE)</f>
        <v>Brian McDonal</v>
      </c>
    </row>
    <row r="143" spans="1:2">
      <c r="A143" s="149" t="s">
        <v>481</v>
      </c>
      <c r="B143" s="135" t="str">
        <f t="shared" si="4"/>
        <v>Achin Dibanchoed</v>
      </c>
    </row>
    <row r="144" spans="1:2">
      <c r="A144" s="149" t="s">
        <v>486</v>
      </c>
      <c r="B144" s="135" t="str">
        <f t="shared" si="4"/>
        <v>Nanthikarn Thabthong</v>
      </c>
    </row>
    <row r="145" spans="1:2">
      <c r="A145" s="149" t="s">
        <v>492</v>
      </c>
      <c r="B145" s="135" t="str">
        <f t="shared" si="4"/>
        <v>Jenwit Thongmak</v>
      </c>
    </row>
    <row r="146" spans="1:2">
      <c r="A146" s="149" t="s">
        <v>496</v>
      </c>
      <c r="B146" s="135" t="str">
        <f t="shared" si="4"/>
        <v>Admin Room (Printer สำหรับ Technical)</v>
      </c>
    </row>
    <row r="147" spans="1:2">
      <c r="A147" s="150" t="s">
        <v>500</v>
      </c>
      <c r="B147" s="135" t="str">
        <f t="shared" si="4"/>
        <v>Spare</v>
      </c>
    </row>
    <row r="148" spans="1:2">
      <c r="A148" s="149" t="s">
        <v>505</v>
      </c>
      <c r="B148" s="135" t="str">
        <f t="shared" si="4"/>
        <v>Patcharin Boonluan</v>
      </c>
    </row>
    <row r="149" spans="1:2">
      <c r="A149" s="149" t="s">
        <v>510</v>
      </c>
      <c r="B149" s="135" t="str">
        <f t="shared" si="4"/>
        <v>Wanchai Kunawaradisai</v>
      </c>
    </row>
    <row r="150" spans="1:2">
      <c r="A150" s="149" t="s">
        <v>865</v>
      </c>
      <c r="B150" s="135" t="str">
        <f t="shared" si="4"/>
        <v>John Flaherty</v>
      </c>
    </row>
    <row r="151" spans="1:2">
      <c r="A151" s="149" t="s">
        <v>515</v>
      </c>
      <c r="B151" s="135" t="str">
        <f t="shared" si="4"/>
        <v>John Flaherty</v>
      </c>
    </row>
    <row r="152" spans="1:2">
      <c r="A152" s="149" t="s">
        <v>519</v>
      </c>
      <c r="B152" s="135" t="str">
        <f t="shared" si="4"/>
        <v>Jenwit Thongmak</v>
      </c>
    </row>
    <row r="153" spans="1:2">
      <c r="A153" s="149" t="s">
        <v>523</v>
      </c>
      <c r="B153" s="135" t="str">
        <f t="shared" si="4"/>
        <v>Pattamaporn Junsiri</v>
      </c>
    </row>
    <row r="154" spans="1:2">
      <c r="A154" s="149" t="s">
        <v>528</v>
      </c>
      <c r="B154" s="135" t="str">
        <f t="shared" si="4"/>
        <v>FO Officer</v>
      </c>
    </row>
    <row r="155" spans="1:2">
      <c r="A155" s="150" t="s">
        <v>848</v>
      </c>
      <c r="B155" s="135" t="str">
        <f t="shared" si="4"/>
        <v>Sura Chaisattra</v>
      </c>
    </row>
    <row r="156" spans="1:2">
      <c r="A156" s="149" t="s">
        <v>531</v>
      </c>
      <c r="B156" s="135" t="str">
        <f t="shared" si="4"/>
        <v>FO Officer</v>
      </c>
    </row>
    <row r="157" spans="1:2">
      <c r="A157" s="149" t="s">
        <v>535</v>
      </c>
      <c r="B157" s="135" t="str">
        <f t="shared" si="4"/>
        <v>Tassanee Thongchome</v>
      </c>
    </row>
    <row r="158" spans="1:2">
      <c r="A158" s="149" t="s">
        <v>744</v>
      </c>
      <c r="B158" s="135" t="str">
        <f t="shared" si="4"/>
        <v>Nabee Srisaad</v>
      </c>
    </row>
    <row r="159" spans="1:2">
      <c r="A159" s="149" t="s">
        <v>540</v>
      </c>
      <c r="B159" s="135" t="str">
        <f t="shared" si="4"/>
        <v>Kancharot Lertnilakan</v>
      </c>
    </row>
    <row r="160" spans="1:2">
      <c r="A160" s="149" t="s">
        <v>544</v>
      </c>
      <c r="B160" s="135" t="str">
        <f t="shared" si="4"/>
        <v>Kancharot Lertnilakan</v>
      </c>
    </row>
    <row r="161" spans="1:2">
      <c r="A161" s="149" t="s">
        <v>884</v>
      </c>
      <c r="B161" s="135" t="str">
        <f t="shared" si="4"/>
        <v>Wireless - QA (Aruba)</v>
      </c>
    </row>
    <row r="162" spans="1:2">
      <c r="A162" s="149" t="s">
        <v>886</v>
      </c>
      <c r="B162" s="135" t="str">
        <f t="shared" si="4"/>
        <v>Wireless - Avionic (Aruba)</v>
      </c>
    </row>
    <row r="163" spans="1:2">
      <c r="A163" s="149" t="s">
        <v>548</v>
      </c>
      <c r="B163" s="135" t="str">
        <f t="shared" si="4"/>
        <v>Wireless - Store (Aruba)</v>
      </c>
    </row>
    <row r="164" spans="1:2">
      <c r="A164" s="149" t="s">
        <v>553</v>
      </c>
      <c r="B164" s="135" t="str">
        <f t="shared" si="4"/>
        <v>Wireless - Accounting (Aruba)</v>
      </c>
    </row>
    <row r="165" spans="1:2">
      <c r="A165" s="149" t="s">
        <v>556</v>
      </c>
      <c r="B165" s="135" t="str">
        <f t="shared" si="4"/>
        <v>Sorapong Imwat</v>
      </c>
    </row>
    <row r="166" spans="1:2">
      <c r="A166" s="149" t="s">
        <v>1121</v>
      </c>
      <c r="B166" s="135" t="str">
        <f t="shared" si="4"/>
        <v>AD,File Share Server</v>
      </c>
    </row>
    <row r="167" spans="1:2">
      <c r="A167" s="149" t="s">
        <v>561</v>
      </c>
      <c r="B167" s="135" t="str">
        <f t="shared" si="4"/>
        <v>Sirisak Chuntrakuntee</v>
      </c>
    </row>
    <row r="168" spans="1:2">
      <c r="A168" s="150" t="s">
        <v>566</v>
      </c>
      <c r="B168" s="135" t="str">
        <f t="shared" si="4"/>
        <v>Store Officer</v>
      </c>
    </row>
    <row r="169" spans="1:2">
      <c r="A169" s="150" t="s">
        <v>570</v>
      </c>
      <c r="B169" s="135" t="str">
        <f t="shared" si="4"/>
        <v>Store Officer</v>
      </c>
    </row>
    <row r="170" spans="1:2">
      <c r="A170" s="149" t="s">
        <v>573</v>
      </c>
      <c r="B170" s="135" t="str">
        <f t="shared" si="4"/>
        <v>Projector - (AMA)</v>
      </c>
    </row>
    <row r="171" spans="1:2">
      <c r="A171" s="149" t="s">
        <v>579</v>
      </c>
      <c r="B171" s="135" t="str">
        <f t="shared" si="4"/>
        <v>Projector</v>
      </c>
    </row>
    <row r="172" spans="1:2">
      <c r="A172" s="155" t="s">
        <v>584</v>
      </c>
      <c r="B172" s="135" t="str">
        <f t="shared" si="4"/>
        <v>Paul Reimers</v>
      </c>
    </row>
    <row r="173" spans="1:2">
      <c r="A173" s="150" t="s">
        <v>590</v>
      </c>
      <c r="B173" s="135" t="str">
        <f t="shared" si="4"/>
        <v>Technical Room</v>
      </c>
    </row>
    <row r="174" spans="1:2">
      <c r="A174" s="149" t="s">
        <v>594</v>
      </c>
      <c r="B174" s="135" t="str">
        <f t="shared" ref="B174:B205" si="5">VLOOKUP(A174,ITAsset,3,FALSE)</f>
        <v>Weerachai Khongruang</v>
      </c>
    </row>
    <row r="175" spans="1:2">
      <c r="A175" s="149" t="s">
        <v>599</v>
      </c>
      <c r="B175" s="135" t="str">
        <f t="shared" si="5"/>
        <v>Greg Maloney</v>
      </c>
    </row>
    <row r="176" spans="1:2">
      <c r="A176" s="149" t="s">
        <v>766</v>
      </c>
      <c r="B176" s="135" t="str">
        <f t="shared" si="5"/>
        <v>Michael Dorset</v>
      </c>
    </row>
    <row r="177" spans="1:2">
      <c r="A177" s="149" t="s">
        <v>604</v>
      </c>
      <c r="B177" s="135" t="str">
        <f t="shared" si="5"/>
        <v>Notebook Spare</v>
      </c>
    </row>
    <row r="178" spans="1:2">
      <c r="A178" s="149" t="s">
        <v>609</v>
      </c>
      <c r="B178" s="135" t="str">
        <f t="shared" si="5"/>
        <v>Access Switch (Tech Record)</v>
      </c>
    </row>
    <row r="179" spans="1:2">
      <c r="A179" s="144" t="s">
        <v>613</v>
      </c>
      <c r="B179" s="135" t="str">
        <f t="shared" si="5"/>
        <v>Core Switch (Server Room)</v>
      </c>
    </row>
    <row r="180" spans="1:2">
      <c r="A180" s="144" t="s">
        <v>617</v>
      </c>
      <c r="B180" s="135" t="str">
        <f t="shared" si="5"/>
        <v>Access Switch (IT room)</v>
      </c>
    </row>
    <row r="181" spans="1:2">
      <c r="A181" s="144" t="s">
        <v>1106</v>
      </c>
      <c r="B181" s="135" t="str">
        <f t="shared" si="5"/>
        <v>Access Switch (IT room)</v>
      </c>
    </row>
    <row r="182" spans="1:2">
      <c r="A182" s="144" t="s">
        <v>620</v>
      </c>
      <c r="B182" s="135" t="str">
        <f t="shared" si="5"/>
        <v>HS-SFK</v>
      </c>
    </row>
    <row r="183" spans="1:2">
      <c r="A183" s="144" t="s">
        <v>624</v>
      </c>
      <c r="B183" s="135" t="str">
        <f t="shared" si="5"/>
        <v>Kancharot Lertnilakan</v>
      </c>
    </row>
    <row r="184" spans="1:2">
      <c r="A184" s="144" t="s">
        <v>626</v>
      </c>
      <c r="B184" s="135" t="str">
        <f t="shared" si="5"/>
        <v>Siriporn Lappanichayakul</v>
      </c>
    </row>
    <row r="185" spans="1:2">
      <c r="A185" s="144" t="s">
        <v>631</v>
      </c>
      <c r="B185" s="135" t="str">
        <f t="shared" si="5"/>
        <v>Projector - Pilot Meeting room (1) (FO)</v>
      </c>
    </row>
    <row r="186" spans="1:2">
      <c r="A186" s="144" t="s">
        <v>637</v>
      </c>
      <c r="B186" s="135" t="str">
        <f t="shared" si="5"/>
        <v>Projector - Pilot Meeting room (2) (FO)</v>
      </c>
    </row>
    <row r="187" spans="1:2">
      <c r="A187" s="144" t="s">
        <v>641</v>
      </c>
      <c r="B187" s="135" t="str">
        <f t="shared" si="5"/>
        <v>Nazmus</v>
      </c>
    </row>
    <row r="188" spans="1:2">
      <c r="A188" s="144" t="s">
        <v>646</v>
      </c>
      <c r="B188" s="135" t="str">
        <f t="shared" si="5"/>
        <v>Kanokporn Kongphet</v>
      </c>
    </row>
    <row r="189" spans="1:2">
      <c r="A189" s="144" t="s">
        <v>649</v>
      </c>
      <c r="B189" s="135" t="str">
        <f t="shared" si="5"/>
        <v>Jaruwan Mobpijit</v>
      </c>
    </row>
    <row r="190" spans="1:2">
      <c r="A190" s="144" t="s">
        <v>653</v>
      </c>
      <c r="B190" s="135" t="str">
        <f t="shared" si="5"/>
        <v>Chatpakon Nantawong</v>
      </c>
    </row>
    <row r="191" spans="1:2">
      <c r="A191" s="144" t="s">
        <v>658</v>
      </c>
      <c r="B191" s="135" t="str">
        <f t="shared" si="5"/>
        <v>Technical Officers</v>
      </c>
    </row>
    <row r="192" spans="1:2">
      <c r="A192" s="144" t="s">
        <v>662</v>
      </c>
      <c r="B192" s="135" t="str">
        <f t="shared" si="5"/>
        <v>Technical Officers</v>
      </c>
    </row>
    <row r="193" spans="1:4">
      <c r="A193" s="144" t="s">
        <v>665</v>
      </c>
      <c r="B193" s="135" t="str">
        <f t="shared" si="5"/>
        <v>Technical Officers</v>
      </c>
    </row>
    <row r="194" spans="1:4">
      <c r="A194" s="144" t="s">
        <v>869</v>
      </c>
      <c r="B194" s="135" t="str">
        <f t="shared" si="5"/>
        <v>K.Tree-ekapobe Sudtalod</v>
      </c>
    </row>
    <row r="195" spans="1:4">
      <c r="A195" s="150" t="s">
        <v>669</v>
      </c>
      <c r="B195" s="135" t="str">
        <f t="shared" si="5"/>
        <v>Engineer</v>
      </c>
    </row>
    <row r="196" spans="1:4">
      <c r="A196" s="144" t="s">
        <v>674</v>
      </c>
      <c r="B196" s="135" t="str">
        <f t="shared" si="5"/>
        <v>Core Switch (Server Room)</v>
      </c>
    </row>
    <row r="197" spans="1:4">
      <c r="A197" s="155" t="s">
        <v>1093</v>
      </c>
      <c r="B197" s="135" t="e">
        <f t="shared" si="5"/>
        <v>#N/A</v>
      </c>
      <c r="C197" s="153" t="s">
        <v>1089</v>
      </c>
      <c r="D197" s="152" t="s">
        <v>589</v>
      </c>
    </row>
    <row r="198" spans="1:4">
      <c r="A198" s="144" t="s">
        <v>1088</v>
      </c>
      <c r="B198" s="135" t="str">
        <f t="shared" si="5"/>
        <v>Pilot</v>
      </c>
    </row>
    <row r="199" spans="1:4">
      <c r="A199" s="144" t="s">
        <v>1087</v>
      </c>
      <c r="B199" s="135" t="str">
        <f t="shared" si="5"/>
        <v>Pilot</v>
      </c>
    </row>
    <row r="200" spans="1:4">
      <c r="A200" s="150" t="s">
        <v>691</v>
      </c>
      <c r="B200" s="135" t="str">
        <f t="shared" si="5"/>
        <v>FO Room</v>
      </c>
    </row>
    <row r="201" spans="1:4">
      <c r="A201" s="150" t="s">
        <v>694</v>
      </c>
      <c r="B201" s="135" t="str">
        <f t="shared" si="5"/>
        <v>FO Room</v>
      </c>
    </row>
    <row r="202" spans="1:4">
      <c r="A202" s="144" t="s">
        <v>1082</v>
      </c>
      <c r="B202" s="135" t="str">
        <f t="shared" si="5"/>
        <v>Brian Cooper</v>
      </c>
    </row>
    <row r="203" spans="1:4">
      <c r="A203" s="144" t="s">
        <v>697</v>
      </c>
      <c r="B203" s="135" t="str">
        <f t="shared" si="5"/>
        <v>Robert Guthrie</v>
      </c>
    </row>
    <row r="204" spans="1:4">
      <c r="A204" s="150" t="s">
        <v>702</v>
      </c>
      <c r="B204" s="135" t="str">
        <f t="shared" si="5"/>
        <v>David Mackay</v>
      </c>
    </row>
    <row r="205" spans="1:4">
      <c r="A205" s="144" t="s">
        <v>753</v>
      </c>
      <c r="B205" s="135" t="str">
        <f t="shared" si="5"/>
        <v>Surajit Klinmeang</v>
      </c>
    </row>
    <row r="206" spans="1:4">
      <c r="A206" s="144" t="s">
        <v>1074</v>
      </c>
      <c r="B206" s="135" t="e">
        <f t="shared" ref="B206:B223" si="6">VLOOKUP(A206,ITAsset,3,FALSE)</f>
        <v>#N/A</v>
      </c>
    </row>
    <row r="207" spans="1:4">
      <c r="A207" s="150" t="s">
        <v>1071</v>
      </c>
      <c r="B207" s="135" t="e">
        <f t="shared" si="6"/>
        <v>#N/A</v>
      </c>
    </row>
    <row r="208" spans="1:4">
      <c r="A208" s="149" t="s">
        <v>829</v>
      </c>
      <c r="B208" s="135" t="e">
        <f t="shared" si="6"/>
        <v>#N/A</v>
      </c>
    </row>
    <row r="209" spans="1:2">
      <c r="A209" s="144" t="s">
        <v>772</v>
      </c>
      <c r="B209" s="135" t="e">
        <f t="shared" si="6"/>
        <v>#N/A</v>
      </c>
    </row>
    <row r="210" spans="1:2">
      <c r="A210" s="144" t="s">
        <v>874</v>
      </c>
      <c r="B210" s="135" t="e">
        <f t="shared" si="6"/>
        <v>#N/A</v>
      </c>
    </row>
    <row r="211" spans="1:2">
      <c r="A211" s="144" t="s">
        <v>1065</v>
      </c>
      <c r="B211" s="135" t="e">
        <f t="shared" si="6"/>
        <v>#N/A</v>
      </c>
    </row>
    <row r="212" spans="1:2">
      <c r="A212" s="144" t="s">
        <v>1061</v>
      </c>
      <c r="B212" s="135" t="e">
        <f t="shared" si="6"/>
        <v>#N/A</v>
      </c>
    </row>
    <row r="213" spans="1:2">
      <c r="A213" s="144" t="s">
        <v>1058</v>
      </c>
      <c r="B213" s="135" t="e">
        <f t="shared" si="6"/>
        <v>#N/A</v>
      </c>
    </row>
    <row r="214" spans="1:2">
      <c r="A214" s="144" t="s">
        <v>1056</v>
      </c>
      <c r="B214" s="135" t="e">
        <f t="shared" si="6"/>
        <v>#N/A</v>
      </c>
    </row>
    <row r="215" spans="1:2">
      <c r="A215" s="155" t="s">
        <v>814</v>
      </c>
      <c r="B215" s="135" t="e">
        <f t="shared" si="6"/>
        <v>#N/A</v>
      </c>
    </row>
    <row r="216" spans="1:2">
      <c r="A216" s="149" t="s">
        <v>894</v>
      </c>
      <c r="B216" s="135" t="e">
        <f t="shared" si="6"/>
        <v>#N/A</v>
      </c>
    </row>
    <row r="217" spans="1:2">
      <c r="A217" s="150" t="s">
        <v>1050</v>
      </c>
      <c r="B217" s="135" t="e">
        <f t="shared" si="6"/>
        <v>#N/A</v>
      </c>
    </row>
    <row r="218" spans="1:2">
      <c r="A218" s="150" t="s">
        <v>1047</v>
      </c>
      <c r="B218" s="135" t="e">
        <f t="shared" si="6"/>
        <v>#N/A</v>
      </c>
    </row>
    <row r="219" spans="1:2">
      <c r="A219" s="149" t="s">
        <v>821</v>
      </c>
      <c r="B219" s="135" t="e">
        <f t="shared" si="6"/>
        <v>#N/A</v>
      </c>
    </row>
    <row r="220" spans="1:2">
      <c r="A220" s="149" t="s">
        <v>822</v>
      </c>
      <c r="B220" s="135" t="e">
        <f t="shared" si="6"/>
        <v>#N/A</v>
      </c>
    </row>
    <row r="221" spans="1:2">
      <c r="A221" s="150" t="s">
        <v>1044</v>
      </c>
      <c r="B221" s="135" t="e">
        <f t="shared" si="6"/>
        <v>#N/A</v>
      </c>
    </row>
    <row r="222" spans="1:2">
      <c r="A222" s="144" t="s">
        <v>1041</v>
      </c>
      <c r="B222" s="135" t="e">
        <f t="shared" si="6"/>
        <v>#N/A</v>
      </c>
    </row>
    <row r="223" spans="1:2">
      <c r="A223" s="144" t="s">
        <v>911</v>
      </c>
      <c r="B223" s="135" t="e">
        <f t="shared" si="6"/>
        <v>#N/A</v>
      </c>
    </row>
    <row r="224" spans="1:2">
      <c r="B224" s="135"/>
    </row>
    <row r="225" spans="2:2">
      <c r="B225" s="135"/>
    </row>
    <row r="226" spans="2:2">
      <c r="B226" s="135"/>
    </row>
    <row r="227" spans="2:2">
      <c r="B227" s="135"/>
    </row>
    <row r="228" spans="2:2">
      <c r="B228" s="135"/>
    </row>
    <row r="229" spans="2:2">
      <c r="B229" s="135"/>
    </row>
  </sheetData>
  <hyperlinks>
    <hyperlink ref="A22" r:id="rId1"/>
    <hyperlink ref="A51" r:id="rId2"/>
    <hyperlink ref="A168" r:id="rId3"/>
    <hyperlink ref="A169" r:id="rId4"/>
    <hyperlink ref="A173" r:id="rId5"/>
    <hyperlink ref="A200" r:id="rId6"/>
    <hyperlink ref="A201" r:id="rId7"/>
    <hyperlink ref="A204" r:id="rId8"/>
    <hyperlink ref="A155" r:id="rId9"/>
    <hyperlink ref="A58" r:id="rId10"/>
    <hyperlink ref="A59" r:id="rId11"/>
    <hyperlink ref="A61" r:id="rId12"/>
    <hyperlink ref="A65" r:id="rId13"/>
    <hyperlink ref="A77" r:id="rId14"/>
    <hyperlink ref="A78" r:id="rId15"/>
    <hyperlink ref="A92" r:id="rId16"/>
    <hyperlink ref="A113" r:id="rId17"/>
    <hyperlink ref="A134" r:id="rId18"/>
    <hyperlink ref="A135" r:id="rId19"/>
    <hyperlink ref="A28" r:id="rId20"/>
    <hyperlink ref="A43" r:id="rId21"/>
    <hyperlink ref="A64" r:id="rId22"/>
    <hyperlink ref="A73" r:id="rId23"/>
    <hyperlink ref="A97" r:id="rId24"/>
    <hyperlink ref="A101" r:id="rId25"/>
    <hyperlink ref="A120" r:id="rId26"/>
    <hyperlink ref="A129" r:id="rId27"/>
    <hyperlink ref="A147" r:id="rId28"/>
    <hyperlink ref="A195" r:id="rId29"/>
    <hyperlink ref="A98" r:id="rId30"/>
    <hyperlink ref="A217" r:id="rId31"/>
    <hyperlink ref="A218" r:id="rId32"/>
    <hyperlink ref="A207" r:id="rId33"/>
    <hyperlink ref="A221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F9" sqref="F9:F10"/>
    </sheetView>
  </sheetViews>
  <sheetFormatPr defaultRowHeight="15"/>
  <cols>
    <col min="6" max="6" width="10.42578125" bestFit="1" customWidth="1"/>
    <col min="7" max="8" width="10" bestFit="1" customWidth="1"/>
  </cols>
  <sheetData>
    <row r="1" spans="1:20" ht="63.75">
      <c r="A1" s="194" t="s">
        <v>1338</v>
      </c>
      <c r="B1" s="194" t="s">
        <v>1337</v>
      </c>
      <c r="C1" s="194" t="s">
        <v>1336</v>
      </c>
      <c r="D1" s="194" t="s">
        <v>1335</v>
      </c>
      <c r="E1" s="194" t="s">
        <v>1334</v>
      </c>
      <c r="F1" s="195" t="s">
        <v>1373</v>
      </c>
      <c r="G1" s="196" t="s">
        <v>1333</v>
      </c>
      <c r="H1" s="196" t="s">
        <v>1332</v>
      </c>
      <c r="I1" s="196" t="s">
        <v>1331</v>
      </c>
      <c r="J1" s="194" t="s">
        <v>2</v>
      </c>
      <c r="K1" s="194" t="s">
        <v>3</v>
      </c>
      <c r="L1" s="197" t="s">
        <v>1330</v>
      </c>
      <c r="M1" s="197" t="s">
        <v>2</v>
      </c>
      <c r="N1" s="194" t="s">
        <v>1374</v>
      </c>
      <c r="O1" s="194" t="s">
        <v>1375</v>
      </c>
      <c r="P1" s="194" t="s">
        <v>732</v>
      </c>
      <c r="Q1" s="194" t="s">
        <v>1376</v>
      </c>
      <c r="R1" s="194" t="s">
        <v>1377</v>
      </c>
      <c r="S1" s="194" t="s">
        <v>1378</v>
      </c>
      <c r="T1" s="194" t="s">
        <v>1379</v>
      </c>
    </row>
    <row r="2" spans="1:20" ht="51">
      <c r="A2" s="203">
        <v>8</v>
      </c>
      <c r="B2" s="206" t="s">
        <v>1380</v>
      </c>
      <c r="C2" s="203" t="s">
        <v>1381</v>
      </c>
      <c r="D2" s="208" t="s">
        <v>1382</v>
      </c>
      <c r="E2" s="200" t="s">
        <v>1383</v>
      </c>
      <c r="F2" s="204">
        <v>38611</v>
      </c>
      <c r="G2" s="198">
        <v>3728.97</v>
      </c>
      <c r="H2" s="198">
        <v>-3727.97</v>
      </c>
      <c r="I2" s="205">
        <v>1</v>
      </c>
      <c r="J2" s="202" t="s">
        <v>10</v>
      </c>
      <c r="K2" s="202" t="s">
        <v>68</v>
      </c>
      <c r="L2" s="199"/>
      <c r="M2" s="202" t="s">
        <v>11</v>
      </c>
      <c r="N2" s="202" t="s">
        <v>30</v>
      </c>
      <c r="O2" s="202" t="s">
        <v>9</v>
      </c>
      <c r="P2" s="207"/>
      <c r="Q2" s="207" t="s">
        <v>1384</v>
      </c>
      <c r="R2" s="207" t="s">
        <v>1384</v>
      </c>
      <c r="S2" s="207"/>
      <c r="T2" s="207"/>
    </row>
    <row r="3" spans="1:20" ht="38.25">
      <c r="A3" s="203">
        <v>8</v>
      </c>
      <c r="B3" s="203" t="s">
        <v>1385</v>
      </c>
      <c r="C3" s="203" t="s">
        <v>1386</v>
      </c>
      <c r="D3" s="208" t="s">
        <v>1387</v>
      </c>
      <c r="E3" s="200" t="s">
        <v>1388</v>
      </c>
      <c r="F3" s="204">
        <v>40192</v>
      </c>
      <c r="G3" s="198">
        <v>19200</v>
      </c>
      <c r="H3" s="198">
        <v>-19199</v>
      </c>
      <c r="I3" s="205">
        <v>1</v>
      </c>
      <c r="J3" s="202" t="s">
        <v>10</v>
      </c>
      <c r="K3" s="202" t="s">
        <v>68</v>
      </c>
      <c r="L3" s="199"/>
      <c r="M3" s="202" t="s">
        <v>758</v>
      </c>
      <c r="N3" s="202" t="s">
        <v>14</v>
      </c>
      <c r="O3" s="202" t="s">
        <v>9</v>
      </c>
      <c r="P3" s="207" t="s">
        <v>1389</v>
      </c>
      <c r="Q3" s="207"/>
      <c r="R3" s="207"/>
      <c r="S3" s="207"/>
      <c r="T3" s="207"/>
    </row>
    <row r="4" spans="1:20" ht="178.5">
      <c r="A4" s="203">
        <v>8</v>
      </c>
      <c r="B4" s="203" t="s">
        <v>1390</v>
      </c>
      <c r="C4" s="203" t="s">
        <v>1391</v>
      </c>
      <c r="D4" s="208" t="s">
        <v>1392</v>
      </c>
      <c r="E4" s="201" t="s">
        <v>1393</v>
      </c>
      <c r="F4" s="204">
        <v>40575</v>
      </c>
      <c r="G4" s="198">
        <v>15500</v>
      </c>
      <c r="H4" s="198">
        <v>-15499</v>
      </c>
      <c r="I4" s="205">
        <v>1</v>
      </c>
      <c r="J4" s="202" t="s">
        <v>10</v>
      </c>
      <c r="K4" s="202" t="s">
        <v>127</v>
      </c>
      <c r="L4" s="199"/>
      <c r="M4" s="202" t="s">
        <v>1394</v>
      </c>
      <c r="N4" s="202"/>
      <c r="O4" s="202" t="s">
        <v>9</v>
      </c>
      <c r="P4" s="207" t="s">
        <v>1395</v>
      </c>
      <c r="Q4" s="207" t="s">
        <v>1384</v>
      </c>
      <c r="R4" s="207" t="s">
        <v>1384</v>
      </c>
      <c r="S4" s="207"/>
      <c r="T4" s="207"/>
    </row>
    <row r="5" spans="1:20" ht="38.25">
      <c r="A5" s="203">
        <v>8</v>
      </c>
      <c r="B5" s="206" t="s">
        <v>1396</v>
      </c>
      <c r="C5" s="203" t="s">
        <v>1397</v>
      </c>
      <c r="D5" s="208" t="s">
        <v>1398</v>
      </c>
      <c r="E5" s="200" t="s">
        <v>1399</v>
      </c>
      <c r="F5" s="204">
        <v>41349</v>
      </c>
      <c r="G5" s="198">
        <v>14953.27</v>
      </c>
      <c r="H5" s="198">
        <v>-8888.6299999999992</v>
      </c>
      <c r="I5" s="205">
        <v>6064.6400000000012</v>
      </c>
      <c r="J5" s="202" t="s">
        <v>10</v>
      </c>
      <c r="K5" s="202" t="s">
        <v>68</v>
      </c>
      <c r="L5" s="199"/>
      <c r="M5" s="202" t="s">
        <v>11</v>
      </c>
      <c r="N5" s="202" t="s">
        <v>14</v>
      </c>
      <c r="O5" s="202" t="s">
        <v>9</v>
      </c>
      <c r="P5" s="207"/>
      <c r="Q5" s="207"/>
      <c r="R5" s="207"/>
      <c r="S5" s="207"/>
      <c r="T5" s="207"/>
    </row>
    <row r="6" spans="1:20" ht="38.25">
      <c r="A6" s="203">
        <v>8</v>
      </c>
      <c r="B6" s="206" t="s">
        <v>1400</v>
      </c>
      <c r="C6" s="203" t="s">
        <v>1401</v>
      </c>
      <c r="D6" s="208" t="s">
        <v>1398</v>
      </c>
      <c r="E6" s="200" t="s">
        <v>1399</v>
      </c>
      <c r="F6" s="204">
        <v>41346</v>
      </c>
      <c r="G6" s="198">
        <v>9065.42</v>
      </c>
      <c r="H6" s="198">
        <v>-5398.47</v>
      </c>
      <c r="I6" s="205">
        <v>3666.95</v>
      </c>
      <c r="J6" s="202" t="s">
        <v>10</v>
      </c>
      <c r="K6" s="202" t="s">
        <v>68</v>
      </c>
      <c r="L6" s="199"/>
      <c r="M6" s="202" t="s">
        <v>11</v>
      </c>
      <c r="N6" s="202" t="s">
        <v>14</v>
      </c>
      <c r="O6" s="202" t="s">
        <v>9</v>
      </c>
      <c r="P6" s="207"/>
      <c r="Q6" s="207"/>
      <c r="R6" s="207"/>
      <c r="S6" s="207"/>
      <c r="T6" s="2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ITAsset</vt:lpstr>
      <vt:lpstr>IT-3</vt:lpstr>
      <vt:lpstr>vlookup</vt:lpstr>
      <vt:lpstr>HR Write Off</vt:lpstr>
      <vt:lpstr>Fixed_asset_group</vt:lpstr>
      <vt:lpstr>ITAsset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Saichon Napagul</dc:creator>
  <cp:lastModifiedBy>Saichon Napagul</cp:lastModifiedBy>
  <dcterms:created xsi:type="dcterms:W3CDTF">2016-03-29T07:53:15Z</dcterms:created>
  <dcterms:modified xsi:type="dcterms:W3CDTF">2016-08-08T03:23:20Z</dcterms:modified>
</cp:coreProperties>
</file>