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XCMP-1560-Computing Foundations &amp; Fundamentals of Data Analysis and Business Intelligence-H01-2024 Spr\Course Materials\Unit3\Unit Three Links and Resources-20240515\"/>
    </mc:Choice>
  </mc:AlternateContent>
  <xr:revisionPtr revIDLastSave="0" documentId="13_ncr:1_{36154598-5CFE-4605-882F-4E72BC3711DE}" xr6:coauthVersionLast="36" xr6:coauthVersionMax="47" xr10:uidLastSave="{00000000-0000-0000-0000-000000000000}"/>
  <bookViews>
    <workbookView xWindow="0" yWindow="0" windowWidth="20490" windowHeight="7545" tabRatio="870" activeTab="3" xr2:uid="{07D732A0-D32C-4FA6-87F0-47C2257B816D}"/>
  </bookViews>
  <sheets>
    <sheet name="Vlookup" sheetId="1" r:id="rId1"/>
    <sheet name="Hlookup" sheetId="3" r:id="rId2"/>
    <sheet name="Xlookup" sheetId="2" r:id="rId3"/>
    <sheet name="Filter" sheetId="6" r:id="rId4"/>
    <sheet name="iferror" sheetId="5" r:id="rId5"/>
    <sheet name="&amp; Formula" sheetId="7" r:id="rId6"/>
    <sheet name="Textjoin" sheetId="8" r:id="rId7"/>
    <sheet name="Sumif" sheetId="9" r:id="rId8"/>
    <sheet name="Sumifs" sheetId="10" r:id="rId9"/>
    <sheet name="Countif" sheetId="11" r:id="rId10"/>
    <sheet name="Countifs" sheetId="12" r:id="rId11"/>
    <sheet name="Sheet3" sheetId="15" r:id="rId12"/>
    <sheet name="Date" sheetId="14" r:id="rId13"/>
  </sheets>
  <definedNames>
    <definedName name="_xlnm._FilterDatabase" localSheetId="5" hidden="1">'&amp; Formula'!$B$2:$D$10</definedName>
    <definedName name="abc">_xlfn.XLOOKUP(#REF!,#REF!,#REF!)</definedName>
    <definedName name="xyz">_xlfn.XLOOKUP(#REF!,#REF!,#REF!)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J30" i="2"/>
  <c r="J31" i="2"/>
  <c r="J32" i="2"/>
  <c r="J28" i="2"/>
  <c r="J24" i="2"/>
  <c r="I3" i="3"/>
  <c r="L4" i="3"/>
  <c r="L5" i="3" s="1"/>
  <c r="L6" i="3" s="1"/>
  <c r="L7" i="3" s="1"/>
  <c r="L3" i="3"/>
  <c r="I6" i="1"/>
  <c r="I3" i="1"/>
  <c r="E13" i="11" l="1"/>
  <c r="E34" i="9"/>
  <c r="H6" i="9"/>
  <c r="H3" i="9"/>
  <c r="E14" i="9"/>
  <c r="I3" i="2"/>
  <c r="J9" i="2"/>
  <c r="K9" i="2"/>
  <c r="L9" i="2"/>
  <c r="I9" i="2"/>
  <c r="I6" i="2"/>
  <c r="F27" i="6"/>
  <c r="E27" i="6"/>
  <c r="D27" i="6"/>
  <c r="C27" i="6"/>
  <c r="F28" i="2"/>
  <c r="E28" i="2"/>
  <c r="D28" i="2"/>
  <c r="C28" i="2"/>
  <c r="D7" i="3"/>
  <c r="E7" i="3"/>
  <c r="F7" i="3"/>
  <c r="C7" i="3"/>
</calcChain>
</file>

<file path=xl/sharedStrings.xml><?xml version="1.0" encoding="utf-8"?>
<sst xmlns="http://schemas.openxmlformats.org/spreadsheetml/2006/main" count="416" uniqueCount="81">
  <si>
    <t>Product ID</t>
  </si>
  <si>
    <t>Product Name</t>
  </si>
  <si>
    <t>HSN Code</t>
  </si>
  <si>
    <t>Seller Name</t>
  </si>
  <si>
    <t>Qty Sold</t>
  </si>
  <si>
    <t>HardDisk</t>
  </si>
  <si>
    <t>AP0101</t>
  </si>
  <si>
    <t>Ram Traders</t>
  </si>
  <si>
    <t>Microphone</t>
  </si>
  <si>
    <t>AP0102</t>
  </si>
  <si>
    <t xml:space="preserve">Rajesh </t>
  </si>
  <si>
    <t>Mobile Stand</t>
  </si>
  <si>
    <t>AP0103</t>
  </si>
  <si>
    <t>Shivam</t>
  </si>
  <si>
    <t>Laptop Stand</t>
  </si>
  <si>
    <t>AP0104</t>
  </si>
  <si>
    <t>Sethi</t>
  </si>
  <si>
    <t>Mic Holder</t>
  </si>
  <si>
    <t>AP0105</t>
  </si>
  <si>
    <t>Rahul</t>
  </si>
  <si>
    <t>Printer</t>
  </si>
  <si>
    <t>AP0106</t>
  </si>
  <si>
    <t>Aman</t>
  </si>
  <si>
    <t>Scanner</t>
  </si>
  <si>
    <t>Sohan</t>
  </si>
  <si>
    <t>Monitor</t>
  </si>
  <si>
    <t>AP0108</t>
  </si>
  <si>
    <t>Chandu</t>
  </si>
  <si>
    <t>Mouse</t>
  </si>
  <si>
    <t>AP0109</t>
  </si>
  <si>
    <t>Rohan</t>
  </si>
  <si>
    <t>Keyboard</t>
  </si>
  <si>
    <t>AP0110</t>
  </si>
  <si>
    <t>Sonu</t>
  </si>
  <si>
    <t>AP0107</t>
  </si>
  <si>
    <t>Region</t>
  </si>
  <si>
    <t>East</t>
  </si>
  <si>
    <t>West</t>
  </si>
  <si>
    <t>North</t>
  </si>
  <si>
    <t>South</t>
  </si>
  <si>
    <t>Q1 Sales</t>
  </si>
  <si>
    <t>Q2 Sales</t>
  </si>
  <si>
    <t>Q3 Sales</t>
  </si>
  <si>
    <t>Q4 Sales</t>
  </si>
  <si>
    <t>Total</t>
  </si>
  <si>
    <t>First Name</t>
  </si>
  <si>
    <t>Middle name</t>
  </si>
  <si>
    <t>Last Name</t>
  </si>
  <si>
    <t>Raj</t>
  </si>
  <si>
    <t>Kumar</t>
  </si>
  <si>
    <t>Singh</t>
  </si>
  <si>
    <t>Rohit</t>
  </si>
  <si>
    <t>Sharma</t>
  </si>
  <si>
    <t>Suresh</t>
  </si>
  <si>
    <t>Anil</t>
  </si>
  <si>
    <t>Reena</t>
  </si>
  <si>
    <t>Kumari</t>
  </si>
  <si>
    <t>Anjali</t>
  </si>
  <si>
    <t>Rajpoot</t>
  </si>
  <si>
    <t>Deepak</t>
  </si>
  <si>
    <t>Nehra</t>
  </si>
  <si>
    <t>Neha</t>
  </si>
  <si>
    <t>Rathor</t>
  </si>
  <si>
    <t>Ram</t>
  </si>
  <si>
    <t>Tewatia</t>
  </si>
  <si>
    <t>Total Qty Sold</t>
  </si>
  <si>
    <t>Printer HP</t>
  </si>
  <si>
    <t>HP Scanner</t>
  </si>
  <si>
    <t>HCL Monitor</t>
  </si>
  <si>
    <t>Mouse HP</t>
  </si>
  <si>
    <t>HCL Printer</t>
  </si>
  <si>
    <t>Monitor 32" HCL</t>
  </si>
  <si>
    <t>Mouse HP PS2</t>
  </si>
  <si>
    <t>ABC Ltd</t>
  </si>
  <si>
    <t>Total Records</t>
  </si>
  <si>
    <t>Gender</t>
  </si>
  <si>
    <t>Male</t>
  </si>
  <si>
    <t>Female</t>
  </si>
  <si>
    <t>west</t>
  </si>
  <si>
    <t>scanner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</si>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</sst>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F546-4AA3-4040-AE7A-A9656BC3D34E}">
  <dimension ref="B2:I12"/>
  <sheetViews>
    <sheetView zoomScaleNormal="100" workbookViewId="0">
      <selection activeCell="I6" sqref="I6"/>
    </sheetView>
  </sheetViews>
  <sheetFormatPr defaultRowHeight="18.75" x14ac:dyDescent="0.3"/>
  <cols>
    <col min="1" max="1" width="2.5" customWidth="1"/>
    <col min="2" max="2" width="10.8984375" customWidth="1"/>
    <col min="3" max="3" width="13.8984375" customWidth="1"/>
    <col min="4" max="4" width="10" customWidth="1"/>
    <col min="5" max="5" width="12.3984375" customWidth="1"/>
    <col min="6" max="6" width="8" customWidth="1"/>
    <col min="7" max="7" width="3.3984375" customWidth="1"/>
    <col min="8" max="8" width="10.09765625" customWidth="1"/>
    <col min="9" max="9" width="16.3984375" customWidth="1"/>
    <col min="10" max="10" width="9.59765625" customWidth="1"/>
    <col min="11" max="11" width="13.59765625" customWidth="1"/>
  </cols>
  <sheetData>
    <row r="2" spans="2:9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1" t="s">
        <v>0</v>
      </c>
      <c r="I2" s="2" t="s">
        <v>4</v>
      </c>
    </row>
    <row r="3" spans="2:9" x14ac:dyDescent="0.3">
      <c r="B3" s="3">
        <v>101</v>
      </c>
      <c r="C3" s="4" t="s">
        <v>5</v>
      </c>
      <c r="D3" s="4" t="s">
        <v>6</v>
      </c>
      <c r="E3" s="4" t="s">
        <v>7</v>
      </c>
      <c r="F3" s="4">
        <v>23</v>
      </c>
      <c r="H3" s="4">
        <v>102</v>
      </c>
      <c r="I3" s="4">
        <f>VLOOKUP(H3,B2:F12,5,FALSE)</f>
        <v>20</v>
      </c>
    </row>
    <row r="4" spans="2:9" x14ac:dyDescent="0.3">
      <c r="B4" s="3">
        <v>102</v>
      </c>
      <c r="C4" s="4" t="s">
        <v>8</v>
      </c>
      <c r="D4" s="4" t="s">
        <v>9</v>
      </c>
      <c r="E4" s="4" t="s">
        <v>10</v>
      </c>
      <c r="F4" s="4">
        <v>20</v>
      </c>
    </row>
    <row r="5" spans="2:9" x14ac:dyDescent="0.3">
      <c r="B5" s="3">
        <v>103</v>
      </c>
      <c r="C5" s="4" t="s">
        <v>11</v>
      </c>
      <c r="D5" s="4" t="s">
        <v>12</v>
      </c>
      <c r="E5" s="4" t="s">
        <v>13</v>
      </c>
      <c r="F5" s="4">
        <v>30</v>
      </c>
      <c r="H5" s="2" t="s">
        <v>2</v>
      </c>
      <c r="I5" s="2" t="s">
        <v>3</v>
      </c>
    </row>
    <row r="6" spans="2:9" x14ac:dyDescent="0.3">
      <c r="B6" s="3">
        <v>104</v>
      </c>
      <c r="C6" s="4" t="s">
        <v>14</v>
      </c>
      <c r="D6" s="4" t="s">
        <v>15</v>
      </c>
      <c r="E6" s="4" t="s">
        <v>16</v>
      </c>
      <c r="F6" s="4">
        <v>40</v>
      </c>
      <c r="H6" s="4" t="s">
        <v>26</v>
      </c>
      <c r="I6" s="4" t="str">
        <f>VLOOKUP(H6,D3:E12,2,FALSE)</f>
        <v>Chandu</v>
      </c>
    </row>
    <row r="7" spans="2:9" x14ac:dyDescent="0.3">
      <c r="B7" s="3">
        <v>105</v>
      </c>
      <c r="C7" s="4" t="s">
        <v>17</v>
      </c>
      <c r="D7" s="4" t="s">
        <v>18</v>
      </c>
      <c r="E7" s="4" t="s">
        <v>19</v>
      </c>
      <c r="F7" s="4">
        <v>34</v>
      </c>
    </row>
    <row r="8" spans="2:9" x14ac:dyDescent="0.3">
      <c r="B8" s="3">
        <v>106</v>
      </c>
      <c r="C8" s="4" t="s">
        <v>20</v>
      </c>
      <c r="D8" s="4" t="s">
        <v>21</v>
      </c>
      <c r="E8" s="4" t="s">
        <v>22</v>
      </c>
      <c r="F8" s="4">
        <v>54</v>
      </c>
    </row>
    <row r="9" spans="2:9" x14ac:dyDescent="0.3">
      <c r="B9" s="3">
        <v>107</v>
      </c>
      <c r="C9" s="4" t="s">
        <v>23</v>
      </c>
      <c r="D9" s="4" t="s">
        <v>34</v>
      </c>
      <c r="E9" s="4" t="s">
        <v>24</v>
      </c>
      <c r="F9" s="4">
        <v>30</v>
      </c>
    </row>
    <row r="10" spans="2:9" x14ac:dyDescent="0.3">
      <c r="B10" s="3">
        <v>108</v>
      </c>
      <c r="C10" s="4" t="s">
        <v>25</v>
      </c>
      <c r="D10" s="4" t="s">
        <v>26</v>
      </c>
      <c r="E10" s="4" t="s">
        <v>27</v>
      </c>
      <c r="F10" s="4">
        <v>10</v>
      </c>
    </row>
    <row r="11" spans="2:9" x14ac:dyDescent="0.3">
      <c r="B11" s="3">
        <v>109</v>
      </c>
      <c r="C11" s="4" t="s">
        <v>28</v>
      </c>
      <c r="D11" s="4" t="s">
        <v>29</v>
      </c>
      <c r="E11" s="4" t="s">
        <v>30</v>
      </c>
      <c r="F11" s="4">
        <v>20</v>
      </c>
    </row>
    <row r="12" spans="2:9" x14ac:dyDescent="0.3">
      <c r="B12" s="3">
        <v>110</v>
      </c>
      <c r="C12" s="4" t="s">
        <v>31</v>
      </c>
      <c r="D12" s="4" t="s">
        <v>32</v>
      </c>
      <c r="E12" s="4" t="s">
        <v>33</v>
      </c>
      <c r="F12" s="4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7E64-2E0E-4CA6-BC51-3FF6827A23FA}">
  <dimension ref="B2:I13"/>
  <sheetViews>
    <sheetView topLeftCell="C1" zoomScale="115" zoomScaleNormal="115" workbookViewId="0">
      <selection activeCell="I13" sqref="I13"/>
    </sheetView>
  </sheetViews>
  <sheetFormatPr defaultRowHeight="18.75" x14ac:dyDescent="0.3"/>
  <cols>
    <col min="2" max="2" width="14.3984375" customWidth="1"/>
    <col min="4" max="4" width="12.59765625" customWidth="1"/>
    <col min="7" max="7" width="13.796875" customWidth="1"/>
    <col min="8" max="8" width="9.59765625" customWidth="1"/>
    <col min="9" max="9" width="13.796875" customWidth="1"/>
  </cols>
  <sheetData>
    <row r="2" spans="2:9" x14ac:dyDescent="0.3">
      <c r="B2" s="2" t="s">
        <v>1</v>
      </c>
      <c r="C2" s="2" t="s">
        <v>35</v>
      </c>
      <c r="D2" s="2" t="s">
        <v>3</v>
      </c>
      <c r="E2" s="2" t="s">
        <v>4</v>
      </c>
      <c r="G2" s="2" t="s">
        <v>1</v>
      </c>
      <c r="H2" s="2" t="s">
        <v>35</v>
      </c>
      <c r="I2" s="2" t="s">
        <v>74</v>
      </c>
    </row>
    <row r="3" spans="2:9" x14ac:dyDescent="0.3">
      <c r="B3" s="4" t="s">
        <v>20</v>
      </c>
      <c r="C3" s="4" t="s">
        <v>36</v>
      </c>
      <c r="D3" s="4" t="s">
        <v>7</v>
      </c>
      <c r="E3" s="4">
        <v>23</v>
      </c>
      <c r="G3" s="4"/>
      <c r="H3" s="4"/>
      <c r="I3" s="4"/>
    </row>
    <row r="4" spans="2:9" x14ac:dyDescent="0.3">
      <c r="B4" s="4" t="s">
        <v>23</v>
      </c>
      <c r="C4" s="4" t="s">
        <v>37</v>
      </c>
      <c r="D4" s="4" t="s">
        <v>73</v>
      </c>
      <c r="E4" s="4">
        <v>20</v>
      </c>
    </row>
    <row r="5" spans="2:9" x14ac:dyDescent="0.3">
      <c r="B5" s="4" t="s">
        <v>25</v>
      </c>
      <c r="C5" s="4" t="s">
        <v>38</v>
      </c>
      <c r="D5" s="4" t="s">
        <v>13</v>
      </c>
      <c r="E5" s="4">
        <v>30</v>
      </c>
      <c r="G5" s="4"/>
    </row>
    <row r="6" spans="2:9" x14ac:dyDescent="0.3">
      <c r="B6" s="4" t="s">
        <v>28</v>
      </c>
      <c r="C6" s="4" t="s">
        <v>36</v>
      </c>
      <c r="D6" s="4" t="s">
        <v>7</v>
      </c>
      <c r="E6" s="4">
        <v>40</v>
      </c>
    </row>
    <row r="7" spans="2:9" x14ac:dyDescent="0.3">
      <c r="B7" s="4" t="s">
        <v>28</v>
      </c>
      <c r="C7" s="4" t="s">
        <v>37</v>
      </c>
      <c r="D7" s="4" t="s">
        <v>73</v>
      </c>
      <c r="E7" s="4">
        <v>34</v>
      </c>
    </row>
    <row r="8" spans="2:9" x14ac:dyDescent="0.3">
      <c r="B8" s="4" t="s">
        <v>20</v>
      </c>
      <c r="C8" s="4" t="s">
        <v>38</v>
      </c>
      <c r="D8" s="4" t="s">
        <v>13</v>
      </c>
      <c r="E8" s="4">
        <v>54</v>
      </c>
    </row>
    <row r="9" spans="2:9" x14ac:dyDescent="0.3">
      <c r="B9" s="4" t="s">
        <v>23</v>
      </c>
      <c r="C9" s="4" t="s">
        <v>36</v>
      </c>
      <c r="D9" s="4" t="s">
        <v>7</v>
      </c>
      <c r="E9" s="4">
        <v>30</v>
      </c>
    </row>
    <row r="10" spans="2:9" x14ac:dyDescent="0.3">
      <c r="B10" s="4" t="s">
        <v>25</v>
      </c>
      <c r="C10" s="4" t="s">
        <v>37</v>
      </c>
      <c r="D10" s="4" t="s">
        <v>73</v>
      </c>
      <c r="E10" s="4">
        <v>10</v>
      </c>
    </row>
    <row r="11" spans="2:9" x14ac:dyDescent="0.3">
      <c r="B11" s="4" t="s">
        <v>28</v>
      </c>
      <c r="C11" s="4" t="s">
        <v>38</v>
      </c>
      <c r="D11" s="4" t="s">
        <v>13</v>
      </c>
      <c r="E11" s="4">
        <v>20</v>
      </c>
    </row>
    <row r="12" spans="2:9" x14ac:dyDescent="0.3">
      <c r="B12" s="4" t="s">
        <v>28</v>
      </c>
      <c r="C12" s="4" t="s">
        <v>36</v>
      </c>
      <c r="D12" s="4" t="s">
        <v>7</v>
      </c>
      <c r="E12" s="4">
        <v>25</v>
      </c>
    </row>
    <row r="13" spans="2:9" x14ac:dyDescent="0.3">
      <c r="E13">
        <f>COUNT(E3:E12)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E500-EDA7-4607-9010-961D835222EF}">
  <dimension ref="B2:I12"/>
  <sheetViews>
    <sheetView topLeftCell="B1" zoomScale="115" zoomScaleNormal="115" workbookViewId="0">
      <selection activeCell="I9" sqref="I9"/>
    </sheetView>
  </sheetViews>
  <sheetFormatPr defaultRowHeight="18.75" x14ac:dyDescent="0.3"/>
  <cols>
    <col min="2" max="2" width="14.3984375" customWidth="1"/>
    <col min="4" max="4" width="12.59765625" customWidth="1"/>
    <col min="7" max="7" width="13.796875" customWidth="1"/>
    <col min="8" max="8" width="9.59765625" customWidth="1"/>
    <col min="9" max="9" width="12.796875" customWidth="1"/>
  </cols>
  <sheetData>
    <row r="2" spans="2:9" x14ac:dyDescent="0.3">
      <c r="B2" s="2" t="s">
        <v>1</v>
      </c>
      <c r="C2" s="2" t="s">
        <v>35</v>
      </c>
      <c r="D2" s="2" t="s">
        <v>3</v>
      </c>
      <c r="E2" s="2" t="s">
        <v>4</v>
      </c>
      <c r="G2" s="2" t="s">
        <v>1</v>
      </c>
      <c r="H2" s="2" t="s">
        <v>35</v>
      </c>
      <c r="I2" s="2" t="s">
        <v>74</v>
      </c>
    </row>
    <row r="3" spans="2:9" x14ac:dyDescent="0.3">
      <c r="B3" s="4" t="s">
        <v>20</v>
      </c>
      <c r="C3" s="4" t="s">
        <v>36</v>
      </c>
      <c r="D3" s="4" t="s">
        <v>7</v>
      </c>
      <c r="E3" s="4">
        <v>23</v>
      </c>
      <c r="G3" s="4"/>
      <c r="H3" s="4"/>
      <c r="I3" s="4"/>
    </row>
    <row r="4" spans="2:9" x14ac:dyDescent="0.3">
      <c r="B4" s="4" t="s">
        <v>23</v>
      </c>
      <c r="C4" s="4" t="s">
        <v>37</v>
      </c>
      <c r="D4" s="4" t="s">
        <v>73</v>
      </c>
      <c r="E4" s="4">
        <v>20</v>
      </c>
    </row>
    <row r="5" spans="2:9" x14ac:dyDescent="0.3">
      <c r="B5" s="4" t="s">
        <v>25</v>
      </c>
      <c r="C5" s="4" t="s">
        <v>38</v>
      </c>
      <c r="D5" s="4" t="s">
        <v>13</v>
      </c>
      <c r="E5" s="4">
        <v>30</v>
      </c>
    </row>
    <row r="6" spans="2:9" x14ac:dyDescent="0.3">
      <c r="B6" s="4" t="s">
        <v>28</v>
      </c>
      <c r="C6" s="4" t="s">
        <v>36</v>
      </c>
      <c r="D6" s="4" t="s">
        <v>7</v>
      </c>
      <c r="E6" s="4">
        <v>40</v>
      </c>
    </row>
    <row r="7" spans="2:9" x14ac:dyDescent="0.3">
      <c r="B7" s="4" t="s">
        <v>28</v>
      </c>
      <c r="C7" s="4" t="s">
        <v>37</v>
      </c>
      <c r="D7" s="4" t="s">
        <v>73</v>
      </c>
      <c r="E7" s="4">
        <v>34</v>
      </c>
    </row>
    <row r="8" spans="2:9" x14ac:dyDescent="0.3">
      <c r="B8" s="4" t="s">
        <v>20</v>
      </c>
      <c r="C8" s="4" t="s">
        <v>38</v>
      </c>
      <c r="D8" s="4" t="s">
        <v>13</v>
      </c>
      <c r="E8" s="4">
        <v>54</v>
      </c>
    </row>
    <row r="9" spans="2:9" x14ac:dyDescent="0.3">
      <c r="B9" s="4" t="s">
        <v>23</v>
      </c>
      <c r="C9" s="4" t="s">
        <v>36</v>
      </c>
      <c r="D9" s="4" t="s">
        <v>7</v>
      </c>
      <c r="E9" s="4">
        <v>30</v>
      </c>
    </row>
    <row r="10" spans="2:9" x14ac:dyDescent="0.3">
      <c r="B10" s="4" t="s">
        <v>25</v>
      </c>
      <c r="C10" s="4" t="s">
        <v>37</v>
      </c>
      <c r="D10" s="4" t="s">
        <v>73</v>
      </c>
      <c r="E10" s="4">
        <v>10</v>
      </c>
    </row>
    <row r="11" spans="2:9" x14ac:dyDescent="0.3">
      <c r="B11" s="4" t="s">
        <v>28</v>
      </c>
      <c r="C11" s="4" t="s">
        <v>38</v>
      </c>
      <c r="D11" s="4" t="s">
        <v>13</v>
      </c>
      <c r="E11" s="4">
        <v>20</v>
      </c>
    </row>
    <row r="12" spans="2:9" x14ac:dyDescent="0.3">
      <c r="B12" s="4" t="s">
        <v>28</v>
      </c>
      <c r="C12" s="4" t="s">
        <v>36</v>
      </c>
      <c r="D12" s="4" t="s">
        <v>7</v>
      </c>
      <c r="E12" s="4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ABAE-0972-4FA1-B98A-203AE534018F}">
  <dimension ref="A1"/>
  <sheetViews>
    <sheetView topLeftCell="A2" workbookViewId="0">
      <selection activeCell="H12" sqref="H12"/>
    </sheetView>
  </sheetViews>
  <sheetFormatPr defaultRowHeight="18.75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215D-29BE-45E3-918A-E4029C8DE227}">
  <dimension ref="A1"/>
  <sheetViews>
    <sheetView workbookViewId="0">
      <selection activeCell="G10" sqref="G10"/>
    </sheetView>
  </sheetViews>
  <sheetFormatPr defaultRowHeight="18.75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A39F-45C3-41EC-AD82-1678A29C1CF1}">
  <dimension ref="B2:L7"/>
  <sheetViews>
    <sheetView zoomScale="115" zoomScaleNormal="115" workbookViewId="0">
      <selection activeCell="I6" sqref="I6"/>
    </sheetView>
  </sheetViews>
  <sheetFormatPr defaultRowHeight="18.75" x14ac:dyDescent="0.3"/>
  <cols>
    <col min="1" max="1" width="5.59765625" customWidth="1"/>
    <col min="7" max="7" width="4.19921875" customWidth="1"/>
    <col min="9" max="9" width="11.09765625" customWidth="1"/>
    <col min="10" max="10" width="3.09765625" customWidth="1"/>
    <col min="11" max="11" width="10.5" customWidth="1"/>
  </cols>
  <sheetData>
    <row r="2" spans="2:12" x14ac:dyDescent="0.3">
      <c r="B2" s="2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H2" s="2" t="s">
        <v>35</v>
      </c>
      <c r="I2" s="6" t="s">
        <v>39</v>
      </c>
      <c r="K2" s="2" t="s">
        <v>35</v>
      </c>
      <c r="L2" s="8" t="s">
        <v>80</v>
      </c>
    </row>
    <row r="3" spans="2:12" x14ac:dyDescent="0.3">
      <c r="B3" s="7" t="s">
        <v>40</v>
      </c>
      <c r="C3" s="5">
        <v>500</v>
      </c>
      <c r="D3" s="5">
        <v>350</v>
      </c>
      <c r="E3" s="5">
        <v>860</v>
      </c>
      <c r="F3" s="5">
        <v>350</v>
      </c>
      <c r="H3" s="7" t="s">
        <v>44</v>
      </c>
      <c r="I3" s="4">
        <f>(HLOOKUP(I2,C2:F7,6,FALSE))</f>
        <v>2890</v>
      </c>
      <c r="K3" s="7" t="s">
        <v>40</v>
      </c>
      <c r="L3" s="4">
        <f>HLOOKUP(L2,B2:F7,2,FALSE)</f>
        <v>500</v>
      </c>
    </row>
    <row r="4" spans="2:12" x14ac:dyDescent="0.3">
      <c r="B4" s="7" t="s">
        <v>41</v>
      </c>
      <c r="C4" s="5">
        <v>700</v>
      </c>
      <c r="D4" s="5">
        <v>400</v>
      </c>
      <c r="E4" s="5">
        <v>550</v>
      </c>
      <c r="F4" s="5">
        <v>990</v>
      </c>
      <c r="K4" s="7" t="s">
        <v>41</v>
      </c>
      <c r="L4" s="4">
        <f t="shared" ref="L4:L7" si="0">HLOOKUP(L3,B3:F8,2,FALSE)</f>
        <v>700</v>
      </c>
    </row>
    <row r="5" spans="2:12" x14ac:dyDescent="0.3">
      <c r="B5" s="7" t="s">
        <v>42</v>
      </c>
      <c r="C5" s="5">
        <v>1100</v>
      </c>
      <c r="D5" s="5">
        <v>650</v>
      </c>
      <c r="E5" s="5">
        <v>770</v>
      </c>
      <c r="F5" s="5">
        <v>950</v>
      </c>
      <c r="K5" s="7" t="s">
        <v>42</v>
      </c>
      <c r="L5" s="4">
        <f t="shared" si="0"/>
        <v>1100</v>
      </c>
    </row>
    <row r="6" spans="2:12" x14ac:dyDescent="0.3">
      <c r="B6" s="7" t="s">
        <v>43</v>
      </c>
      <c r="C6" s="5">
        <v>500</v>
      </c>
      <c r="D6" s="5">
        <v>400</v>
      </c>
      <c r="E6" s="5">
        <v>200</v>
      </c>
      <c r="F6" s="5">
        <v>600</v>
      </c>
      <c r="K6" s="7" t="s">
        <v>43</v>
      </c>
      <c r="L6" s="4">
        <f t="shared" si="0"/>
        <v>500</v>
      </c>
    </row>
    <row r="7" spans="2:12" x14ac:dyDescent="0.3">
      <c r="B7" s="7" t="s">
        <v>44</v>
      </c>
      <c r="C7" s="5">
        <f>SUM(C3:C6)</f>
        <v>2800</v>
      </c>
      <c r="D7" s="5">
        <f t="shared" ref="D7:F7" si="1">SUM(D3:D6)</f>
        <v>1800</v>
      </c>
      <c r="E7" s="5">
        <f t="shared" si="1"/>
        <v>2380</v>
      </c>
      <c r="F7" s="5">
        <f t="shared" si="1"/>
        <v>2890</v>
      </c>
      <c r="K7" s="7" t="s">
        <v>44</v>
      </c>
      <c r="L7" s="4">
        <f t="shared" si="0"/>
        <v>2800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010A-4CB3-4354-901E-1B00FF1D5DBB}">
  <dimension ref="B2:L32"/>
  <sheetViews>
    <sheetView topLeftCell="A22" zoomScaleNormal="100" workbookViewId="0">
      <selection activeCell="H33" sqref="H33"/>
    </sheetView>
  </sheetViews>
  <sheetFormatPr defaultRowHeight="18.75" x14ac:dyDescent="0.3"/>
  <cols>
    <col min="1" max="1" width="2.5" customWidth="1"/>
    <col min="2" max="2" width="10.8984375" customWidth="1"/>
    <col min="3" max="3" width="13.8984375" customWidth="1"/>
    <col min="4" max="4" width="10" customWidth="1"/>
    <col min="5" max="5" width="12.3984375" customWidth="1"/>
    <col min="6" max="6" width="8" customWidth="1"/>
    <col min="7" max="7" width="3.3984375" customWidth="1"/>
    <col min="8" max="8" width="10.09765625" customWidth="1"/>
    <col min="9" max="9" width="16.3984375" customWidth="1"/>
    <col min="10" max="10" width="9.59765625" customWidth="1"/>
    <col min="11" max="11" width="13.59765625" customWidth="1"/>
  </cols>
  <sheetData>
    <row r="2" spans="2:1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1" t="s">
        <v>0</v>
      </c>
      <c r="I2" s="2" t="s">
        <v>3</v>
      </c>
    </row>
    <row r="3" spans="2:12" x14ac:dyDescent="0.3">
      <c r="B3" s="3">
        <v>101</v>
      </c>
      <c r="C3" s="4" t="s">
        <v>5</v>
      </c>
      <c r="D3" s="4" t="s">
        <v>6</v>
      </c>
      <c r="E3" s="4" t="s">
        <v>7</v>
      </c>
      <c r="F3" s="4">
        <v>23</v>
      </c>
      <c r="H3" s="3">
        <v>102</v>
      </c>
      <c r="I3" s="4" t="str">
        <f>_xlfn.XLOOKUP(H3,B3:B12,E3:E12,"not found",,)</f>
        <v xml:space="preserve">Rajesh </v>
      </c>
    </row>
    <row r="4" spans="2:12" x14ac:dyDescent="0.3">
      <c r="B4" s="3">
        <v>102</v>
      </c>
      <c r="C4" s="4" t="s">
        <v>8</v>
      </c>
      <c r="D4" s="4" t="s">
        <v>9</v>
      </c>
      <c r="E4" s="4" t="s">
        <v>10</v>
      </c>
      <c r="F4" s="4">
        <v>20</v>
      </c>
    </row>
    <row r="5" spans="2:12" x14ac:dyDescent="0.3">
      <c r="B5" s="3">
        <v>103</v>
      </c>
      <c r="C5" s="4" t="s">
        <v>11</v>
      </c>
      <c r="D5" s="4" t="s">
        <v>12</v>
      </c>
      <c r="E5" s="4" t="s">
        <v>13</v>
      </c>
      <c r="F5" s="4">
        <v>30</v>
      </c>
      <c r="H5" s="2" t="s">
        <v>2</v>
      </c>
      <c r="I5" s="2" t="s">
        <v>1</v>
      </c>
    </row>
    <row r="6" spans="2:12" x14ac:dyDescent="0.3">
      <c r="B6" s="3">
        <v>104</v>
      </c>
      <c r="C6" s="4" t="s">
        <v>14</v>
      </c>
      <c r="D6" s="4" t="s">
        <v>15</v>
      </c>
      <c r="E6" s="4" t="s">
        <v>16</v>
      </c>
      <c r="F6" s="4">
        <v>40</v>
      </c>
      <c r="H6" s="4" t="s">
        <v>21</v>
      </c>
      <c r="I6" s="4" t="str">
        <f>_xlfn.XLOOKUP(H6,D3:D12,C3:C12)</f>
        <v>Printer</v>
      </c>
    </row>
    <row r="7" spans="2:12" x14ac:dyDescent="0.3">
      <c r="B7" s="3">
        <v>105</v>
      </c>
      <c r="C7" s="4" t="s">
        <v>17</v>
      </c>
      <c r="D7" s="4" t="s">
        <v>18</v>
      </c>
      <c r="E7" s="4" t="s">
        <v>19</v>
      </c>
      <c r="F7" s="4">
        <v>34</v>
      </c>
    </row>
    <row r="8" spans="2:12" x14ac:dyDescent="0.3">
      <c r="B8" s="3">
        <v>106</v>
      </c>
      <c r="C8" s="4" t="s">
        <v>20</v>
      </c>
      <c r="D8" s="4" t="s">
        <v>21</v>
      </c>
      <c r="E8" s="4" t="s">
        <v>22</v>
      </c>
      <c r="F8" s="4">
        <v>54</v>
      </c>
      <c r="H8" s="1" t="s">
        <v>0</v>
      </c>
      <c r="I8" s="2" t="s">
        <v>1</v>
      </c>
      <c r="J8" s="2" t="s">
        <v>2</v>
      </c>
      <c r="K8" s="2" t="s">
        <v>3</v>
      </c>
      <c r="L8" s="2" t="s">
        <v>4</v>
      </c>
    </row>
    <row r="9" spans="2:12" x14ac:dyDescent="0.3">
      <c r="B9" s="3">
        <v>107</v>
      </c>
      <c r="C9" s="4" t="s">
        <v>23</v>
      </c>
      <c r="D9" s="4" t="s">
        <v>34</v>
      </c>
      <c r="E9" s="4" t="s">
        <v>24</v>
      </c>
      <c r="F9" s="4">
        <v>30</v>
      </c>
      <c r="H9" s="3">
        <v>105</v>
      </c>
      <c r="I9" s="4" t="str">
        <f>_xlfn.XLOOKUP($H$9,$B$3:$B$12,C3:C12)</f>
        <v>Mic Holder</v>
      </c>
      <c r="J9" s="4" t="str">
        <f t="shared" ref="J9:L9" si="0">_xlfn.XLOOKUP($H$9,$B$3:$B$12,D3:D12)</f>
        <v>AP0105</v>
      </c>
      <c r="K9" s="4" t="str">
        <f t="shared" si="0"/>
        <v>Rahul</v>
      </c>
      <c r="L9" s="4">
        <f t="shared" si="0"/>
        <v>34</v>
      </c>
    </row>
    <row r="10" spans="2:12" x14ac:dyDescent="0.3">
      <c r="B10" s="3">
        <v>108</v>
      </c>
      <c r="C10" s="4" t="s">
        <v>25</v>
      </c>
      <c r="D10" s="4" t="s">
        <v>26</v>
      </c>
      <c r="E10" s="4" t="s">
        <v>27</v>
      </c>
      <c r="F10" s="4">
        <v>10</v>
      </c>
    </row>
    <row r="11" spans="2:12" x14ac:dyDescent="0.3">
      <c r="B11" s="3">
        <v>109</v>
      </c>
      <c r="C11" s="4" t="s">
        <v>28</v>
      </c>
      <c r="D11" s="4" t="s">
        <v>29</v>
      </c>
      <c r="E11" s="4" t="s">
        <v>30</v>
      </c>
      <c r="F11" s="4">
        <v>20</v>
      </c>
    </row>
    <row r="12" spans="2:12" x14ac:dyDescent="0.3">
      <c r="B12" s="3">
        <v>110</v>
      </c>
      <c r="C12" s="4" t="s">
        <v>31</v>
      </c>
      <c r="D12" s="4" t="s">
        <v>32</v>
      </c>
      <c r="E12" s="4" t="s">
        <v>33</v>
      </c>
      <c r="F12" s="4">
        <v>25</v>
      </c>
    </row>
    <row r="23" spans="2:10" x14ac:dyDescent="0.3">
      <c r="B23" s="2" t="s">
        <v>35</v>
      </c>
      <c r="C23" s="6" t="s">
        <v>36</v>
      </c>
      <c r="D23" s="6" t="s">
        <v>37</v>
      </c>
      <c r="E23" s="6" t="s">
        <v>38</v>
      </c>
      <c r="F23" s="6" t="s">
        <v>39</v>
      </c>
      <c r="I23" s="2" t="s">
        <v>35</v>
      </c>
      <c r="J23" s="9" t="s">
        <v>78</v>
      </c>
    </row>
    <row r="24" spans="2:10" x14ac:dyDescent="0.3">
      <c r="B24" s="7" t="s">
        <v>40</v>
      </c>
      <c r="C24" s="5">
        <v>500</v>
      </c>
      <c r="D24" s="5">
        <v>350</v>
      </c>
      <c r="E24" s="5">
        <v>860</v>
      </c>
      <c r="F24" s="5">
        <v>350</v>
      </c>
      <c r="I24" s="7" t="s">
        <v>44</v>
      </c>
      <c r="J24" s="9" t="e">
        <f ca="1">xlookup(J23,B23:F23,B28:F28)</f>
        <v>#NAME?</v>
      </c>
    </row>
    <row r="25" spans="2:10" x14ac:dyDescent="0.3">
      <c r="B25" s="7" t="s">
        <v>41</v>
      </c>
      <c r="C25" s="5">
        <v>700</v>
      </c>
      <c r="D25" s="5">
        <v>400</v>
      </c>
      <c r="E25" s="5">
        <v>550</v>
      </c>
      <c r="F25" s="5">
        <v>990</v>
      </c>
    </row>
    <row r="26" spans="2:10" x14ac:dyDescent="0.3">
      <c r="B26" s="7" t="s">
        <v>42</v>
      </c>
      <c r="C26" s="5">
        <v>1100</v>
      </c>
      <c r="D26" s="5">
        <v>650</v>
      </c>
      <c r="E26" s="5">
        <v>770</v>
      </c>
      <c r="F26" s="5">
        <v>950</v>
      </c>
    </row>
    <row r="27" spans="2:10" x14ac:dyDescent="0.3">
      <c r="B27" s="7" t="s">
        <v>43</v>
      </c>
      <c r="C27" s="5">
        <v>500</v>
      </c>
      <c r="D27" s="5">
        <v>400</v>
      </c>
      <c r="E27" s="5">
        <v>200</v>
      </c>
      <c r="F27" s="5">
        <v>600</v>
      </c>
      <c r="I27" s="2" t="s">
        <v>35</v>
      </c>
      <c r="J27" s="8" t="s">
        <v>80</v>
      </c>
    </row>
    <row r="28" spans="2:10" x14ac:dyDescent="0.3">
      <c r="B28" s="7" t="s">
        <v>44</v>
      </c>
      <c r="C28" s="5">
        <f>SUM(C24:C27)</f>
        <v>2800</v>
      </c>
      <c r="D28" s="5">
        <f t="shared" ref="D28:F28" si="1">SUM(D24:D27)</f>
        <v>1800</v>
      </c>
      <c r="E28" s="5">
        <f t="shared" si="1"/>
        <v>2380</v>
      </c>
      <c r="F28" s="5">
        <f t="shared" si="1"/>
        <v>2890</v>
      </c>
      <c r="I28" s="7" t="s">
        <v>40</v>
      </c>
      <c r="J28" s="9" t="e">
        <f ca="1">xlookup(J27,B23:F23,B24:F24)</f>
        <v>#NAME?</v>
      </c>
    </row>
    <row r="29" spans="2:10" x14ac:dyDescent="0.3">
      <c r="I29" s="7" t="s">
        <v>41</v>
      </c>
      <c r="J29" s="9" t="e">
        <f t="shared" ref="J29:J32" ca="1" si="2">xlookup(J28,B24:F24,B25:F25)</f>
        <v>#NAME?</v>
      </c>
    </row>
    <row r="30" spans="2:10" x14ac:dyDescent="0.3">
      <c r="I30" s="7" t="s">
        <v>42</v>
      </c>
      <c r="J30" s="9" t="e">
        <f t="shared" ca="1" si="2"/>
        <v>#NAME?</v>
      </c>
    </row>
    <row r="31" spans="2:10" x14ac:dyDescent="0.3">
      <c r="I31" s="7" t="s">
        <v>43</v>
      </c>
      <c r="J31" s="9" t="e">
        <f t="shared" ca="1" si="2"/>
        <v>#NAME?</v>
      </c>
    </row>
    <row r="32" spans="2:10" x14ac:dyDescent="0.3">
      <c r="I32" s="7" t="s">
        <v>44</v>
      </c>
      <c r="J32" s="9" t="e">
        <f t="shared" ca="1" si="2"/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AAF0-E7F4-4C2C-88AF-7221ADCF78E9}">
  <dimension ref="B2:L27"/>
  <sheetViews>
    <sheetView tabSelected="1" zoomScaleNormal="100" workbookViewId="0">
      <selection activeCell="H6" sqref="H6"/>
    </sheetView>
  </sheetViews>
  <sheetFormatPr defaultRowHeight="18.75" x14ac:dyDescent="0.3"/>
  <cols>
    <col min="1" max="1" width="2.5" customWidth="1"/>
    <col min="2" max="2" width="10.8984375" customWidth="1"/>
    <col min="3" max="3" width="13.8984375" customWidth="1"/>
    <col min="4" max="4" width="10" customWidth="1"/>
    <col min="5" max="5" width="12.3984375" customWidth="1"/>
    <col min="6" max="6" width="8" customWidth="1"/>
    <col min="7" max="7" width="3.3984375" customWidth="1"/>
    <col min="8" max="8" width="13.8984375" customWidth="1"/>
    <col min="9" max="9" width="14" customWidth="1"/>
    <col min="10" max="10" width="10.09765625" customWidth="1"/>
    <col min="11" max="11" width="12.09765625" customWidth="1"/>
  </cols>
  <sheetData>
    <row r="2" spans="2:12" x14ac:dyDescent="0.3">
      <c r="B2" s="1" t="s">
        <v>0</v>
      </c>
      <c r="C2" s="2" t="s">
        <v>1</v>
      </c>
      <c r="D2" s="2" t="s">
        <v>35</v>
      </c>
      <c r="E2" s="2" t="s">
        <v>3</v>
      </c>
      <c r="F2" s="2" t="s">
        <v>4</v>
      </c>
      <c r="H2" s="2" t="s">
        <v>1</v>
      </c>
      <c r="I2" s="2" t="s">
        <v>35</v>
      </c>
    </row>
    <row r="3" spans="2:12" x14ac:dyDescent="0.3">
      <c r="B3" s="3">
        <v>101</v>
      </c>
      <c r="C3" s="4" t="s">
        <v>20</v>
      </c>
      <c r="D3" s="4" t="s">
        <v>36</v>
      </c>
      <c r="E3" s="4" t="s">
        <v>7</v>
      </c>
      <c r="F3" s="4">
        <v>23</v>
      </c>
      <c r="H3" s="4" t="s">
        <v>79</v>
      </c>
      <c r="I3" s="4" t="s">
        <v>37</v>
      </c>
    </row>
    <row r="4" spans="2:12" x14ac:dyDescent="0.3">
      <c r="B4" s="3">
        <v>102</v>
      </c>
      <c r="C4" s="4" t="s">
        <v>23</v>
      </c>
      <c r="D4" s="4" t="s">
        <v>37</v>
      </c>
      <c r="E4" s="4" t="s">
        <v>10</v>
      </c>
      <c r="F4" s="4">
        <v>20</v>
      </c>
    </row>
    <row r="5" spans="2:12" x14ac:dyDescent="0.3">
      <c r="B5" s="3">
        <v>103</v>
      </c>
      <c r="C5" s="4" t="s">
        <v>25</v>
      </c>
      <c r="D5" s="4" t="s">
        <v>38</v>
      </c>
      <c r="E5" s="4" t="s">
        <v>13</v>
      </c>
      <c r="F5" s="4">
        <v>30</v>
      </c>
      <c r="H5" s="1" t="s">
        <v>0</v>
      </c>
      <c r="I5" s="2" t="s">
        <v>1</v>
      </c>
      <c r="J5" s="2" t="s">
        <v>35</v>
      </c>
      <c r="K5" s="2" t="s">
        <v>3</v>
      </c>
      <c r="L5" s="2" t="s">
        <v>4</v>
      </c>
    </row>
    <row r="6" spans="2:12" x14ac:dyDescent="0.3">
      <c r="B6" s="3">
        <v>104</v>
      </c>
      <c r="C6" s="4" t="s">
        <v>25</v>
      </c>
      <c r="D6" s="4" t="s">
        <v>36</v>
      </c>
      <c r="E6" s="4" t="s">
        <v>16</v>
      </c>
      <c r="F6" s="4">
        <v>40</v>
      </c>
    </row>
    <row r="7" spans="2:12" x14ac:dyDescent="0.3">
      <c r="B7" s="3">
        <v>105</v>
      </c>
      <c r="C7" s="4" t="s">
        <v>25</v>
      </c>
      <c r="D7" s="4" t="s">
        <v>37</v>
      </c>
      <c r="E7" s="4" t="s">
        <v>19</v>
      </c>
      <c r="F7" s="4">
        <v>34</v>
      </c>
    </row>
    <row r="8" spans="2:12" x14ac:dyDescent="0.3">
      <c r="B8" s="3">
        <v>106</v>
      </c>
      <c r="C8" s="4" t="s">
        <v>23</v>
      </c>
      <c r="D8" s="4" t="s">
        <v>38</v>
      </c>
      <c r="E8" s="4" t="s">
        <v>22</v>
      </c>
      <c r="F8" s="4">
        <v>54</v>
      </c>
    </row>
    <row r="9" spans="2:12" x14ac:dyDescent="0.3">
      <c r="B9" s="3">
        <v>107</v>
      </c>
      <c r="C9" s="4" t="s">
        <v>25</v>
      </c>
      <c r="D9" s="4" t="s">
        <v>36</v>
      </c>
      <c r="E9" s="4" t="s">
        <v>24</v>
      </c>
      <c r="F9" s="4">
        <v>30</v>
      </c>
    </row>
    <row r="10" spans="2:12" x14ac:dyDescent="0.3">
      <c r="B10" s="3">
        <v>108</v>
      </c>
      <c r="C10" s="4" t="s">
        <v>28</v>
      </c>
      <c r="D10" s="4" t="s">
        <v>37</v>
      </c>
      <c r="E10" s="4" t="s">
        <v>27</v>
      </c>
      <c r="F10" s="4">
        <v>10</v>
      </c>
    </row>
    <row r="11" spans="2:12" x14ac:dyDescent="0.3">
      <c r="B11" s="3">
        <v>109</v>
      </c>
      <c r="C11" s="4" t="s">
        <v>28</v>
      </c>
      <c r="D11" s="4" t="s">
        <v>38</v>
      </c>
      <c r="E11" s="4" t="s">
        <v>30</v>
      </c>
      <c r="F11" s="4">
        <v>20</v>
      </c>
    </row>
    <row r="12" spans="2:12" x14ac:dyDescent="0.3">
      <c r="B12" s="3">
        <v>110</v>
      </c>
      <c r="C12" s="4" t="s">
        <v>23</v>
      </c>
      <c r="D12" s="4" t="s">
        <v>36</v>
      </c>
      <c r="E12" s="4" t="s">
        <v>33</v>
      </c>
      <c r="F12" s="4">
        <v>25</v>
      </c>
    </row>
    <row r="22" spans="2:6" x14ac:dyDescent="0.3">
      <c r="B22" s="2" t="s">
        <v>35</v>
      </c>
      <c r="C22" s="6" t="s">
        <v>36</v>
      </c>
      <c r="D22" s="6" t="s">
        <v>37</v>
      </c>
      <c r="E22" s="6" t="s">
        <v>38</v>
      </c>
      <c r="F22" s="6" t="s">
        <v>39</v>
      </c>
    </row>
    <row r="23" spans="2:6" x14ac:dyDescent="0.3">
      <c r="B23" s="7" t="s">
        <v>40</v>
      </c>
      <c r="C23" s="5">
        <v>500</v>
      </c>
      <c r="D23" s="5">
        <v>350</v>
      </c>
      <c r="E23" s="5">
        <v>860</v>
      </c>
      <c r="F23" s="5">
        <v>350</v>
      </c>
    </row>
    <row r="24" spans="2:6" x14ac:dyDescent="0.3">
      <c r="B24" s="7" t="s">
        <v>41</v>
      </c>
      <c r="C24" s="5">
        <v>700</v>
      </c>
      <c r="D24" s="5">
        <v>400</v>
      </c>
      <c r="E24" s="5">
        <v>550</v>
      </c>
      <c r="F24" s="5">
        <v>990</v>
      </c>
    </row>
    <row r="25" spans="2:6" x14ac:dyDescent="0.3">
      <c r="B25" s="7" t="s">
        <v>42</v>
      </c>
      <c r="C25" s="5">
        <v>1100</v>
      </c>
      <c r="D25" s="5">
        <v>650</v>
      </c>
      <c r="E25" s="5">
        <v>770</v>
      </c>
      <c r="F25" s="5">
        <v>950</v>
      </c>
    </row>
    <row r="26" spans="2:6" x14ac:dyDescent="0.3">
      <c r="B26" s="7" t="s">
        <v>43</v>
      </c>
      <c r="C26" s="5">
        <v>500</v>
      </c>
      <c r="D26" s="5">
        <v>400</v>
      </c>
      <c r="E26" s="5">
        <v>200</v>
      </c>
      <c r="F26" s="5">
        <v>600</v>
      </c>
    </row>
    <row r="27" spans="2:6" x14ac:dyDescent="0.3">
      <c r="B27" s="7" t="s">
        <v>44</v>
      </c>
      <c r="C27" s="5">
        <f>SUM(C23:C26)</f>
        <v>2800</v>
      </c>
      <c r="D27" s="5">
        <f t="shared" ref="D27:F27" si="0">SUM(D23:D26)</f>
        <v>1800</v>
      </c>
      <c r="E27" s="5">
        <f t="shared" si="0"/>
        <v>2380</v>
      </c>
      <c r="F27" s="5">
        <f t="shared" si="0"/>
        <v>2890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DE-0FA5-4A65-924B-128228B1B616}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474C-4A75-4AA0-AD18-02E7400E15A1}">
  <dimension ref="B2:D10"/>
  <sheetViews>
    <sheetView zoomScale="115" zoomScaleNormal="115" workbookViewId="0">
      <selection activeCell="F10" sqref="F10"/>
    </sheetView>
  </sheetViews>
  <sheetFormatPr defaultRowHeight="18.75" x14ac:dyDescent="0.3"/>
  <cols>
    <col min="2" max="3" width="12.8984375" customWidth="1"/>
    <col min="4" max="4" width="18.59765625" customWidth="1"/>
  </cols>
  <sheetData>
    <row r="2" spans="2:4" x14ac:dyDescent="0.3">
      <c r="B2" s="2" t="s">
        <v>45</v>
      </c>
      <c r="C2" s="2" t="s">
        <v>47</v>
      </c>
      <c r="D2" s="2" t="s">
        <v>75</v>
      </c>
    </row>
    <row r="3" spans="2:4" x14ac:dyDescent="0.3">
      <c r="B3" s="4" t="s">
        <v>48</v>
      </c>
      <c r="C3" s="4" t="s">
        <v>50</v>
      </c>
      <c r="D3" s="4" t="s">
        <v>76</v>
      </c>
    </row>
    <row r="4" spans="2:4" x14ac:dyDescent="0.3">
      <c r="B4" s="4" t="s">
        <v>51</v>
      </c>
      <c r="C4" s="4" t="s">
        <v>52</v>
      </c>
      <c r="D4" s="4" t="s">
        <v>76</v>
      </c>
    </row>
    <row r="5" spans="2:4" x14ac:dyDescent="0.3">
      <c r="B5" s="4" t="s">
        <v>53</v>
      </c>
      <c r="C5" s="4" t="s">
        <v>52</v>
      </c>
      <c r="D5" s="4" t="s">
        <v>76</v>
      </c>
    </row>
    <row r="6" spans="2:4" x14ac:dyDescent="0.3">
      <c r="B6" s="4" t="s">
        <v>54</v>
      </c>
      <c r="C6" s="4" t="s">
        <v>49</v>
      </c>
      <c r="D6" s="4" t="s">
        <v>76</v>
      </c>
    </row>
    <row r="7" spans="2:4" x14ac:dyDescent="0.3">
      <c r="B7" s="4" t="s">
        <v>55</v>
      </c>
      <c r="C7" s="4" t="s">
        <v>56</v>
      </c>
      <c r="D7" s="4" t="s">
        <v>77</v>
      </c>
    </row>
    <row r="8" spans="2:4" x14ac:dyDescent="0.3">
      <c r="B8" s="9" t="s">
        <v>57</v>
      </c>
      <c r="C8" s="9" t="s">
        <v>58</v>
      </c>
      <c r="D8" s="9" t="s">
        <v>77</v>
      </c>
    </row>
    <row r="9" spans="2:4" x14ac:dyDescent="0.3">
      <c r="B9" s="9" t="s">
        <v>59</v>
      </c>
      <c r="C9" s="9" t="s">
        <v>60</v>
      </c>
      <c r="D9" s="9" t="s">
        <v>76</v>
      </c>
    </row>
    <row r="10" spans="2:4" x14ac:dyDescent="0.3">
      <c r="B10" s="9" t="s">
        <v>61</v>
      </c>
      <c r="C10" s="9" t="s">
        <v>52</v>
      </c>
      <c r="D10" s="9" t="s">
        <v>77</v>
      </c>
    </row>
  </sheetData>
  <autoFilter ref="B2:D10" xr:uid="{58CD474C-4A75-4AA0-AD18-02E7400E15A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A5DC-969E-4E5E-A76A-2B56FAC18B0D}">
  <dimension ref="B2:D10"/>
  <sheetViews>
    <sheetView zoomScale="130" zoomScaleNormal="130" workbookViewId="0">
      <selection activeCell="E1" sqref="E1:E1048576"/>
    </sheetView>
  </sheetViews>
  <sheetFormatPr defaultRowHeight="18.75" x14ac:dyDescent="0.3"/>
  <cols>
    <col min="2" max="4" width="12.69921875" customWidth="1"/>
  </cols>
  <sheetData>
    <row r="2" spans="2:4" x14ac:dyDescent="0.3">
      <c r="B2" s="2" t="s">
        <v>45</v>
      </c>
      <c r="C2" s="2" t="s">
        <v>46</v>
      </c>
      <c r="D2" s="2" t="s">
        <v>47</v>
      </c>
    </row>
    <row r="3" spans="2:4" x14ac:dyDescent="0.3">
      <c r="B3" s="4" t="s">
        <v>48</v>
      </c>
      <c r="C3" s="4" t="s">
        <v>49</v>
      </c>
      <c r="D3" s="4" t="s">
        <v>50</v>
      </c>
    </row>
    <row r="4" spans="2:4" x14ac:dyDescent="0.3">
      <c r="B4" s="4" t="s">
        <v>51</v>
      </c>
      <c r="C4" s="4"/>
      <c r="D4" s="4" t="s">
        <v>52</v>
      </c>
    </row>
    <row r="5" spans="2:4" x14ac:dyDescent="0.3">
      <c r="B5" s="4" t="s">
        <v>53</v>
      </c>
      <c r="C5" s="4"/>
      <c r="D5" s="4" t="s">
        <v>52</v>
      </c>
    </row>
    <row r="6" spans="2:4" x14ac:dyDescent="0.3">
      <c r="B6" s="4" t="s">
        <v>63</v>
      </c>
      <c r="C6" s="4" t="s">
        <v>50</v>
      </c>
      <c r="D6" s="4" t="s">
        <v>64</v>
      </c>
    </row>
    <row r="7" spans="2:4" x14ac:dyDescent="0.3">
      <c r="B7" s="4" t="s">
        <v>55</v>
      </c>
      <c r="C7" s="4"/>
      <c r="D7" s="4" t="s">
        <v>56</v>
      </c>
    </row>
    <row r="8" spans="2:4" x14ac:dyDescent="0.3">
      <c r="B8" s="9" t="s">
        <v>57</v>
      </c>
      <c r="C8" s="4" t="s">
        <v>56</v>
      </c>
      <c r="D8" s="9" t="s">
        <v>58</v>
      </c>
    </row>
    <row r="9" spans="2:4" x14ac:dyDescent="0.3">
      <c r="B9" s="9" t="s">
        <v>59</v>
      </c>
      <c r="C9" s="4"/>
      <c r="D9" s="9" t="s">
        <v>60</v>
      </c>
    </row>
    <row r="10" spans="2:4" x14ac:dyDescent="0.3">
      <c r="B10" s="9" t="s">
        <v>61</v>
      </c>
      <c r="C10" s="4" t="s">
        <v>50</v>
      </c>
      <c r="D10" s="9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DB24-5E97-4985-B38B-3B35F0F49FA2}">
  <dimension ref="B2:H34"/>
  <sheetViews>
    <sheetView topLeftCell="B23" zoomScale="115" zoomScaleNormal="115" workbookViewId="0">
      <selection activeCell="H29" sqref="H29"/>
    </sheetView>
  </sheetViews>
  <sheetFormatPr defaultRowHeight="18.75" x14ac:dyDescent="0.3"/>
  <cols>
    <col min="2" max="2" width="14.796875" customWidth="1"/>
    <col min="3" max="3" width="10.3984375" customWidth="1"/>
    <col min="4" max="4" width="12.5" customWidth="1"/>
    <col min="7" max="7" width="15" customWidth="1"/>
    <col min="8" max="8" width="13.296875" customWidth="1"/>
  </cols>
  <sheetData>
    <row r="2" spans="2:8" x14ac:dyDescent="0.3">
      <c r="B2" s="2" t="s">
        <v>1</v>
      </c>
      <c r="C2" s="2" t="s">
        <v>35</v>
      </c>
      <c r="D2" s="2" t="s">
        <v>3</v>
      </c>
      <c r="E2" s="2" t="s">
        <v>4</v>
      </c>
      <c r="G2" s="2" t="s">
        <v>1</v>
      </c>
      <c r="H2" s="2" t="s">
        <v>65</v>
      </c>
    </row>
    <row r="3" spans="2:8" x14ac:dyDescent="0.3">
      <c r="B3" s="4" t="s">
        <v>20</v>
      </c>
      <c r="C3" s="4" t="s">
        <v>36</v>
      </c>
      <c r="D3" s="4" t="s">
        <v>7</v>
      </c>
      <c r="E3" s="4">
        <v>23</v>
      </c>
      <c r="G3" t="s">
        <v>79</v>
      </c>
      <c r="H3">
        <f>SUMIF(B2:B12,G3,E2:E12)</f>
        <v>50</v>
      </c>
    </row>
    <row r="4" spans="2:8" x14ac:dyDescent="0.3">
      <c r="B4" s="4" t="s">
        <v>23</v>
      </c>
      <c r="C4" s="4" t="s">
        <v>37</v>
      </c>
      <c r="D4" s="4" t="s">
        <v>10</v>
      </c>
      <c r="E4" s="4">
        <v>20</v>
      </c>
    </row>
    <row r="5" spans="2:8" x14ac:dyDescent="0.3">
      <c r="B5" s="4" t="s">
        <v>25</v>
      </c>
      <c r="C5" s="4" t="s">
        <v>38</v>
      </c>
      <c r="D5" s="4" t="s">
        <v>13</v>
      </c>
      <c r="E5" s="4">
        <v>30</v>
      </c>
      <c r="G5" s="2" t="s">
        <v>35</v>
      </c>
      <c r="H5" s="2" t="s">
        <v>4</v>
      </c>
    </row>
    <row r="6" spans="2:8" x14ac:dyDescent="0.3">
      <c r="B6" s="4" t="s">
        <v>28</v>
      </c>
      <c r="C6" s="4" t="s">
        <v>36</v>
      </c>
      <c r="D6" s="4" t="s">
        <v>16</v>
      </c>
      <c r="E6" s="4">
        <v>40</v>
      </c>
      <c r="G6" s="4" t="s">
        <v>78</v>
      </c>
      <c r="H6" s="4">
        <f>SUMIF(C2:C12,G6,E2:E12)</f>
        <v>64</v>
      </c>
    </row>
    <row r="7" spans="2:8" x14ac:dyDescent="0.3">
      <c r="B7" s="4" t="s">
        <v>28</v>
      </c>
      <c r="C7" s="4" t="s">
        <v>37</v>
      </c>
      <c r="D7" s="4" t="s">
        <v>19</v>
      </c>
      <c r="E7" s="4">
        <v>34</v>
      </c>
    </row>
    <row r="8" spans="2:8" x14ac:dyDescent="0.3">
      <c r="B8" s="4" t="s">
        <v>20</v>
      </c>
      <c r="C8" s="4" t="s">
        <v>38</v>
      </c>
      <c r="D8" s="4" t="s">
        <v>22</v>
      </c>
      <c r="E8" s="4">
        <v>54</v>
      </c>
    </row>
    <row r="9" spans="2:8" x14ac:dyDescent="0.3">
      <c r="B9" s="4" t="s">
        <v>23</v>
      </c>
      <c r="C9" s="4" t="s">
        <v>36</v>
      </c>
      <c r="D9" s="4" t="s">
        <v>24</v>
      </c>
      <c r="E9" s="4">
        <v>30</v>
      </c>
    </row>
    <row r="10" spans="2:8" x14ac:dyDescent="0.3">
      <c r="B10" s="4" t="s">
        <v>25</v>
      </c>
      <c r="C10" s="4" t="s">
        <v>37</v>
      </c>
      <c r="D10" s="4" t="s">
        <v>27</v>
      </c>
      <c r="E10" s="4">
        <v>10</v>
      </c>
    </row>
    <row r="11" spans="2:8" x14ac:dyDescent="0.3">
      <c r="B11" s="4" t="s">
        <v>28</v>
      </c>
      <c r="C11" s="4" t="s">
        <v>38</v>
      </c>
      <c r="D11" s="4" t="s">
        <v>30</v>
      </c>
      <c r="E11" s="4">
        <v>20</v>
      </c>
    </row>
    <row r="12" spans="2:8" x14ac:dyDescent="0.3">
      <c r="B12" s="4" t="s">
        <v>28</v>
      </c>
      <c r="C12" s="4" t="s">
        <v>36</v>
      </c>
      <c r="D12" s="4" t="s">
        <v>33</v>
      </c>
      <c r="E12" s="4">
        <v>25</v>
      </c>
    </row>
    <row r="14" spans="2:8" x14ac:dyDescent="0.3">
      <c r="E14">
        <f>SUM(E3:E12)</f>
        <v>286</v>
      </c>
    </row>
    <row r="23" spans="2:8" x14ac:dyDescent="0.3">
      <c r="B23" s="2" t="s">
        <v>1</v>
      </c>
      <c r="C23" s="2" t="s">
        <v>35</v>
      </c>
      <c r="D23" s="2" t="s">
        <v>3</v>
      </c>
      <c r="E23" s="2" t="s">
        <v>4</v>
      </c>
      <c r="G23" s="2" t="s">
        <v>1</v>
      </c>
      <c r="H23" s="2" t="s">
        <v>4</v>
      </c>
    </row>
    <row r="24" spans="2:8" x14ac:dyDescent="0.3">
      <c r="B24" s="4" t="s">
        <v>66</v>
      </c>
      <c r="C24" s="4" t="s">
        <v>36</v>
      </c>
      <c r="D24" s="4" t="s">
        <v>7</v>
      </c>
      <c r="E24" s="4">
        <v>23</v>
      </c>
      <c r="G24" s="4"/>
      <c r="H24" s="4"/>
    </row>
    <row r="25" spans="2:8" x14ac:dyDescent="0.3">
      <c r="B25" s="4" t="s">
        <v>67</v>
      </c>
      <c r="C25" s="4" t="s">
        <v>37</v>
      </c>
      <c r="D25" s="4" t="s">
        <v>10</v>
      </c>
      <c r="E25" s="4">
        <v>20</v>
      </c>
    </row>
    <row r="26" spans="2:8" x14ac:dyDescent="0.3">
      <c r="B26" s="4" t="s">
        <v>68</v>
      </c>
      <c r="C26" s="4" t="s">
        <v>38</v>
      </c>
      <c r="D26" s="4" t="s">
        <v>13</v>
      </c>
      <c r="E26" s="4">
        <v>30</v>
      </c>
    </row>
    <row r="27" spans="2:8" x14ac:dyDescent="0.3">
      <c r="B27" s="4" t="s">
        <v>69</v>
      </c>
      <c r="C27" s="4" t="s">
        <v>36</v>
      </c>
      <c r="D27" s="4" t="s">
        <v>16</v>
      </c>
      <c r="E27" s="4">
        <v>40</v>
      </c>
    </row>
    <row r="28" spans="2:8" x14ac:dyDescent="0.3">
      <c r="B28" s="4" t="s">
        <v>28</v>
      </c>
      <c r="C28" s="4" t="s">
        <v>37</v>
      </c>
      <c r="D28" s="4" t="s">
        <v>19</v>
      </c>
      <c r="E28" s="4">
        <v>34</v>
      </c>
    </row>
    <row r="29" spans="2:8" x14ac:dyDescent="0.3">
      <c r="B29" s="4" t="s">
        <v>70</v>
      </c>
      <c r="C29" s="4" t="s">
        <v>38</v>
      </c>
      <c r="D29" s="4" t="s">
        <v>22</v>
      </c>
      <c r="E29" s="4">
        <v>54</v>
      </c>
    </row>
    <row r="30" spans="2:8" x14ac:dyDescent="0.3">
      <c r="B30" s="4" t="s">
        <v>23</v>
      </c>
      <c r="C30" s="4" t="s">
        <v>36</v>
      </c>
      <c r="D30" s="4" t="s">
        <v>24</v>
      </c>
      <c r="E30" s="4">
        <v>30</v>
      </c>
    </row>
    <row r="31" spans="2:8" x14ac:dyDescent="0.3">
      <c r="B31" s="4" t="s">
        <v>71</v>
      </c>
      <c r="C31" s="4" t="s">
        <v>37</v>
      </c>
      <c r="D31" s="4" t="s">
        <v>27</v>
      </c>
      <c r="E31" s="4">
        <v>10</v>
      </c>
    </row>
    <row r="32" spans="2:8" x14ac:dyDescent="0.3">
      <c r="B32" s="4" t="s">
        <v>72</v>
      </c>
      <c r="C32" s="4" t="s">
        <v>38</v>
      </c>
      <c r="D32" s="4" t="s">
        <v>30</v>
      </c>
      <c r="E32" s="4">
        <v>20</v>
      </c>
    </row>
    <row r="33" spans="2:5" x14ac:dyDescent="0.3">
      <c r="B33" s="4" t="s">
        <v>28</v>
      </c>
      <c r="C33" s="4" t="s">
        <v>36</v>
      </c>
      <c r="D33" s="4" t="s">
        <v>33</v>
      </c>
      <c r="E33" s="4">
        <v>25</v>
      </c>
    </row>
    <row r="34" spans="2:5" x14ac:dyDescent="0.3">
      <c r="E34">
        <f>SUM(E24:E33)</f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C403-098B-4652-A779-AB869CA49DAD}">
  <dimension ref="B2:I12"/>
  <sheetViews>
    <sheetView topLeftCell="B1" zoomScale="115" zoomScaleNormal="115" workbookViewId="0">
      <selection activeCell="H10" sqref="H10"/>
    </sheetView>
  </sheetViews>
  <sheetFormatPr defaultRowHeight="18.75" x14ac:dyDescent="0.3"/>
  <cols>
    <col min="2" max="2" width="14.3984375" customWidth="1"/>
    <col min="4" max="4" width="12.59765625" customWidth="1"/>
    <col min="7" max="7" width="13.796875" customWidth="1"/>
    <col min="8" max="8" width="9.59765625" customWidth="1"/>
  </cols>
  <sheetData>
    <row r="2" spans="2:9" x14ac:dyDescent="0.3">
      <c r="B2" s="2" t="s">
        <v>1</v>
      </c>
      <c r="C2" s="2" t="s">
        <v>35</v>
      </c>
      <c r="D2" s="2" t="s">
        <v>3</v>
      </c>
      <c r="E2" s="2" t="s">
        <v>4</v>
      </c>
      <c r="G2" s="2" t="s">
        <v>1</v>
      </c>
      <c r="H2" s="2" t="s">
        <v>35</v>
      </c>
      <c r="I2" s="2" t="s">
        <v>4</v>
      </c>
    </row>
    <row r="3" spans="2:9" x14ac:dyDescent="0.3">
      <c r="B3" s="4" t="s">
        <v>20</v>
      </c>
      <c r="C3" s="4" t="s">
        <v>36</v>
      </c>
      <c r="D3" s="4" t="s">
        <v>7</v>
      </c>
      <c r="E3" s="4">
        <v>23</v>
      </c>
      <c r="G3" s="4"/>
      <c r="H3" s="4"/>
      <c r="I3" s="4"/>
    </row>
    <row r="4" spans="2:9" x14ac:dyDescent="0.3">
      <c r="B4" s="4" t="s">
        <v>23</v>
      </c>
      <c r="C4" s="4" t="s">
        <v>37</v>
      </c>
      <c r="D4" s="4" t="s">
        <v>73</v>
      </c>
      <c r="E4" s="4">
        <v>20</v>
      </c>
    </row>
    <row r="5" spans="2:9" x14ac:dyDescent="0.3">
      <c r="B5" s="4" t="s">
        <v>25</v>
      </c>
      <c r="C5" s="4" t="s">
        <v>38</v>
      </c>
      <c r="D5" s="4" t="s">
        <v>13</v>
      </c>
      <c r="E5" s="4">
        <v>30</v>
      </c>
    </row>
    <row r="6" spans="2:9" x14ac:dyDescent="0.3">
      <c r="B6" s="4" t="s">
        <v>28</v>
      </c>
      <c r="C6" s="4" t="s">
        <v>36</v>
      </c>
      <c r="D6" s="4" t="s">
        <v>7</v>
      </c>
      <c r="E6" s="4">
        <v>40</v>
      </c>
    </row>
    <row r="7" spans="2:9" x14ac:dyDescent="0.3">
      <c r="B7" s="4" t="s">
        <v>28</v>
      </c>
      <c r="C7" s="4" t="s">
        <v>37</v>
      </c>
      <c r="D7" s="4" t="s">
        <v>73</v>
      </c>
      <c r="E7" s="4">
        <v>34</v>
      </c>
    </row>
    <row r="8" spans="2:9" x14ac:dyDescent="0.3">
      <c r="B8" s="4" t="s">
        <v>20</v>
      </c>
      <c r="C8" s="4" t="s">
        <v>38</v>
      </c>
      <c r="D8" s="4" t="s">
        <v>13</v>
      </c>
      <c r="E8" s="4">
        <v>54</v>
      </c>
    </row>
    <row r="9" spans="2:9" x14ac:dyDescent="0.3">
      <c r="B9" s="4" t="s">
        <v>23</v>
      </c>
      <c r="C9" s="4" t="s">
        <v>36</v>
      </c>
      <c r="D9" s="4" t="s">
        <v>7</v>
      </c>
      <c r="E9" s="4">
        <v>30</v>
      </c>
    </row>
    <row r="10" spans="2:9" x14ac:dyDescent="0.3">
      <c r="B10" s="4" t="s">
        <v>25</v>
      </c>
      <c r="C10" s="4" t="s">
        <v>37</v>
      </c>
      <c r="D10" s="4" t="s">
        <v>73</v>
      </c>
      <c r="E10" s="4">
        <v>10</v>
      </c>
    </row>
    <row r="11" spans="2:9" x14ac:dyDescent="0.3">
      <c r="B11" s="4" t="s">
        <v>28</v>
      </c>
      <c r="C11" s="4" t="s">
        <v>38</v>
      </c>
      <c r="D11" s="4" t="s">
        <v>13</v>
      </c>
      <c r="E11" s="4">
        <v>20</v>
      </c>
    </row>
    <row r="12" spans="2:9" x14ac:dyDescent="0.3">
      <c r="B12" s="4" t="s">
        <v>28</v>
      </c>
      <c r="C12" s="4" t="s">
        <v>36</v>
      </c>
      <c r="D12" s="4" t="s">
        <v>7</v>
      </c>
      <c r="E12" s="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Vlookup</vt:lpstr>
      <vt:lpstr>Hlookup</vt:lpstr>
      <vt:lpstr>Xlookup</vt:lpstr>
      <vt:lpstr>Filter</vt:lpstr>
      <vt:lpstr>iferror</vt:lpstr>
      <vt:lpstr>&amp; Formula</vt:lpstr>
      <vt:lpstr>Textjoin</vt:lpstr>
      <vt:lpstr>Sumif</vt:lpstr>
      <vt:lpstr>Sumifs</vt:lpstr>
      <vt:lpstr>Countif</vt:lpstr>
      <vt:lpstr>Countifs</vt:lpstr>
      <vt:lpstr>Sheet3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Student</cp:lastModifiedBy>
  <dcterms:created xsi:type="dcterms:W3CDTF">2023-08-17T11:42:09Z</dcterms:created>
  <dcterms:modified xsi:type="dcterms:W3CDTF">2024-05-19T00:30:27Z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4e6ac5-0e84-491c-8838-b11844917f54_Enabled">
    <vt:lpwstr>true</vt:lpwstr>
  </property>
  <property fmtid="{D5CDD505-2E9C-101B-9397-08002B2CF9AE}" pid="3" name="MSIP_Label_724e6ac5-0e84-491c-8838-b11844917f54_SetDate">
    <vt:lpwstr>2024-04-18T08:28:06Z</vt:lpwstr>
  </property>
  <property fmtid="{D5CDD505-2E9C-101B-9397-08002B2CF9AE}" pid="4" name="MSIP_Label_724e6ac5-0e84-491c-8838-b11844917f54_Method">
    <vt:lpwstr>Standard</vt:lpwstr>
  </property>
  <property fmtid="{D5CDD505-2E9C-101B-9397-08002B2CF9AE}" pid="5" name="MSIP_Label_724e6ac5-0e84-491c-8838-b11844917f54_Name">
    <vt:lpwstr>Protected</vt:lpwstr>
  </property>
  <property fmtid="{D5CDD505-2E9C-101B-9397-08002B2CF9AE}" pid="6" name="MSIP_Label_724e6ac5-0e84-491c-8838-b11844917f54_SiteId">
    <vt:lpwstr>2ba011f1-f50a-44f3-a200-db3ea74e29b7</vt:lpwstr>
  </property>
  <property fmtid="{D5CDD505-2E9C-101B-9397-08002B2CF9AE}" pid="7" name="MSIP_Label_724e6ac5-0e84-491c-8838-b11844917f54_ActionId">
    <vt:lpwstr>dd18c41e-5e94-4788-8881-3f6de21d6d70</vt:lpwstr>
  </property>
  <property fmtid="{D5CDD505-2E9C-101B-9397-08002B2CF9AE}" pid="8" name="MSIP_Label_724e6ac5-0e84-491c-8838-b11844917f54_ContentBits">
    <vt:lpwstr>0</vt:lpwstr>
  </property>
</Properties>
</file>