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1" i="1" l="1"/>
  <c r="A10" i="1"/>
  <c r="A9" i="1"/>
  <c r="A4" i="1"/>
  <c r="A3" i="1"/>
  <c r="A2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</connections>
</file>

<file path=xl/sharedStrings.xml><?xml version="1.0" encoding="utf-8"?>
<sst xmlns="http://schemas.openxmlformats.org/spreadsheetml/2006/main" count="38" uniqueCount="34">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</sst>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5" Name="LocalDatas_映射" RootElement="LocalDatas" SchemaID="Schema3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K11" tableType="xml" totalsRowShown="0" connectionId="5">
  <autoFilter ref="B1:K11"/>
  <tableColumns count="10">
    <tableColumn id="1" uniqueName="nDataExcept" name="nDataExcept">
      <xmlColumnPr mapId="5" xpath="/LocalDatas/LocalData/g_BuffTemplate/entry/nDataExcept" xmlDataType="string"/>
    </tableColumn>
    <tableColumn id="2" uniqueName="nDataDiff" name="nDataDiff">
      <xmlColumnPr mapId="5" xpath="/LocalDatas/LocalData/g_BuffTemplate/entry/nDataDiff" xmlDataType="string"/>
    </tableColumn>
    <tableColumn id="3" uniqueName="nId" name="ID" dataDxfId="5">
      <xmlColumnPr mapId="5" xpath="/LocalDatas/LocalData/g_BuffTemplate/entry/nId" xmlDataType="string"/>
    </tableColumn>
    <tableColumn id="4" uniqueName="nType" name="buff类型" dataDxfId="4">
      <xmlColumnPr mapId="5" xpath="/LocalDatas/LocalData/g_BuffTemplate/entry/nType" xmlDataType="string"/>
    </tableColumn>
    <tableColumn id="8" uniqueName="nTrigger" name="触发类型" dataDxfId="3">
      <xmlColumnPr mapId="5" xpath="/LocalDatas/LocalData/g_BuffTemplate/entry/nTrigger" xmlDataType="string"/>
    </tableColumn>
    <tableColumn id="9" uniqueName="nTriggerParam1" name="触发参数1" dataDxfId="2">
      <xmlColumnPr mapId="5" xpath="/LocalDatas/LocalData/g_BuffTemplate/entry/nTriggerParam1" xmlDataType="string"/>
    </tableColumn>
    <tableColumn id="10" uniqueName="nTriggerParam2" name="触发参数2" dataDxfId="1">
      <xmlColumnPr mapId="5" xpath="/LocalDatas/LocalData/g_BuffTemplate/entry/nTriggerParam2" xmlDataType="string"/>
    </tableColumn>
    <tableColumn id="5" uniqueName="iEffectA" name="效果值A">
      <xmlColumnPr mapId="5" xpath="/LocalDatas/LocalData/g_BuffTemplate/entry/iEffectA" xmlDataType="string"/>
    </tableColumn>
    <tableColumn id="6" uniqueName="iBout" name="持续回合" dataDxfId="0">
      <xmlColumnPr mapId="5" xpath="/LocalDatas/LocalData/g_BuffTemplate/entry/iBout" xmlDataType="string"/>
    </tableColumn>
    <tableColumn id="7" uniqueName="szImg" name="图片名">
      <xmlColumnPr mapId="5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10" sqref="G10"/>
    </sheetView>
  </sheetViews>
  <sheetFormatPr defaultRowHeight="13.5" x14ac:dyDescent="0.15"/>
  <cols>
    <col min="1" max="1" width="13.125" customWidth="1"/>
    <col min="2" max="2" width="18.125" customWidth="1"/>
    <col min="3" max="3" width="14" bestFit="1" customWidth="1"/>
    <col min="4" max="4" width="8" style="4" bestFit="1" customWidth="1"/>
    <col min="5" max="5" width="14.25" style="4" bestFit="1" customWidth="1"/>
    <col min="6" max="6" width="11.75" bestFit="1" customWidth="1"/>
    <col min="7" max="8" width="11.75" customWidth="1"/>
    <col min="9" max="9" width="9.375" customWidth="1"/>
    <col min="10" max="10" width="13.75" style="4" bestFit="1" customWidth="1"/>
    <col min="11" max="11" width="19.375" bestFit="1" customWidth="1"/>
  </cols>
  <sheetData>
    <row r="1" spans="1:11" x14ac:dyDescent="0.15">
      <c r="B1" t="s">
        <v>2</v>
      </c>
      <c r="C1" t="s">
        <v>3</v>
      </c>
      <c r="D1" s="4" t="s">
        <v>0</v>
      </c>
      <c r="E1" s="4" t="s">
        <v>14</v>
      </c>
      <c r="F1" t="s">
        <v>10</v>
      </c>
      <c r="G1" t="s">
        <v>21</v>
      </c>
      <c r="H1" t="s">
        <v>22</v>
      </c>
      <c r="I1" t="s">
        <v>1</v>
      </c>
      <c r="J1" s="4" t="s">
        <v>4</v>
      </c>
      <c r="K1" t="s">
        <v>8</v>
      </c>
    </row>
    <row r="2" spans="1:11" x14ac:dyDescent="0.15">
      <c r="A2" t="str">
        <f>"护甲反伤"&amp;I2&amp;"%"</f>
        <v>护甲反伤50%</v>
      </c>
      <c r="B2" s="1"/>
      <c r="C2" s="1"/>
      <c r="D2" s="5">
        <v>1</v>
      </c>
      <c r="E2" s="5">
        <v>1</v>
      </c>
      <c r="F2" s="1">
        <v>1</v>
      </c>
      <c r="G2" s="1"/>
      <c r="H2" s="1"/>
      <c r="I2" s="1">
        <v>50</v>
      </c>
      <c r="J2" s="5">
        <v>-1</v>
      </c>
      <c r="K2" s="1" t="s">
        <v>9</v>
      </c>
    </row>
    <row r="3" spans="1:11" x14ac:dyDescent="0.15">
      <c r="A3" t="str">
        <f>"回合结束获得"&amp;I3&amp;"护甲"</f>
        <v>回合结束获得3护甲</v>
      </c>
      <c r="B3" s="3"/>
      <c r="C3" s="3"/>
      <c r="D3" s="6">
        <v>2</v>
      </c>
      <c r="E3" s="6">
        <v>2</v>
      </c>
      <c r="F3" s="3">
        <v>2</v>
      </c>
      <c r="G3" s="3"/>
      <c r="H3" s="3"/>
      <c r="I3" s="3">
        <v>3</v>
      </c>
      <c r="J3" s="6">
        <v>-1</v>
      </c>
      <c r="K3" s="3" t="s">
        <v>16</v>
      </c>
    </row>
    <row r="4" spans="1:11" x14ac:dyDescent="0.15">
      <c r="A4" t="str">
        <f>"回合结束获得"&amp;I4&amp;"护甲"</f>
        <v>回合结束获得4护甲</v>
      </c>
      <c r="B4" s="3"/>
      <c r="C4" s="3"/>
      <c r="D4" s="6">
        <v>3</v>
      </c>
      <c r="E4" s="6">
        <v>2</v>
      </c>
      <c r="F4" s="3">
        <v>2</v>
      </c>
      <c r="G4" s="3"/>
      <c r="H4" s="3"/>
      <c r="I4" s="3">
        <v>4</v>
      </c>
      <c r="J4" s="6">
        <v>-1</v>
      </c>
      <c r="K4" s="3" t="s">
        <v>16</v>
      </c>
    </row>
    <row r="5" spans="1:11" x14ac:dyDescent="0.15">
      <c r="A5" t="s">
        <v>26</v>
      </c>
      <c r="B5" s="3"/>
      <c r="C5" s="3"/>
      <c r="D5" s="6">
        <v>4</v>
      </c>
      <c r="E5" s="6">
        <v>3</v>
      </c>
      <c r="F5" s="3">
        <v>0</v>
      </c>
      <c r="G5" s="3"/>
      <c r="H5" s="3"/>
      <c r="I5" s="3">
        <v>0</v>
      </c>
      <c r="J5" s="6">
        <v>-1</v>
      </c>
      <c r="K5" s="3" t="s">
        <v>20</v>
      </c>
    </row>
    <row r="6" spans="1:11" x14ac:dyDescent="0.15">
      <c r="A6" t="s">
        <v>27</v>
      </c>
      <c r="D6" s="4">
        <v>5</v>
      </c>
      <c r="E6" s="4">
        <v>4</v>
      </c>
      <c r="F6" s="1" t="s">
        <v>23</v>
      </c>
      <c r="G6" s="1"/>
      <c r="H6" s="1"/>
      <c r="J6" s="4">
        <v>1</v>
      </c>
      <c r="K6" t="s">
        <v>24</v>
      </c>
    </row>
    <row r="7" spans="1:11" x14ac:dyDescent="0.15">
      <c r="A7" t="s">
        <v>29</v>
      </c>
      <c r="D7" s="4">
        <v>6</v>
      </c>
      <c r="E7" s="4">
        <v>101</v>
      </c>
      <c r="F7" s="1" t="s">
        <v>28</v>
      </c>
      <c r="G7" s="1"/>
      <c r="H7" s="1"/>
      <c r="I7">
        <v>1</v>
      </c>
      <c r="J7" s="6">
        <v>-1</v>
      </c>
      <c r="K7" t="s">
        <v>30</v>
      </c>
    </row>
    <row r="8" spans="1:11" x14ac:dyDescent="0.15">
      <c r="A8" t="s">
        <v>31</v>
      </c>
      <c r="D8" s="4">
        <v>7</v>
      </c>
      <c r="E8" s="4">
        <v>5</v>
      </c>
      <c r="F8" s="1" t="s">
        <v>32</v>
      </c>
      <c r="G8" s="1"/>
      <c r="H8" s="1"/>
      <c r="I8">
        <v>1</v>
      </c>
      <c r="J8" s="4">
        <v>-1</v>
      </c>
      <c r="K8" t="s">
        <v>33</v>
      </c>
    </row>
    <row r="9" spans="1:11" x14ac:dyDescent="0.15">
      <c r="A9" t="str">
        <f>"虚弱（攻击减少"&amp;I9&amp;"%）"&amp;J9&amp;"回合"</f>
        <v>虚弱（攻击减少25%）1回合</v>
      </c>
      <c r="D9" s="4">
        <v>8</v>
      </c>
      <c r="E9" s="4">
        <v>6</v>
      </c>
      <c r="F9" s="1" t="s">
        <v>23</v>
      </c>
      <c r="G9" s="1"/>
      <c r="H9" s="1"/>
      <c r="I9">
        <v>25</v>
      </c>
      <c r="J9" s="4">
        <v>1</v>
      </c>
    </row>
    <row r="10" spans="1:11" x14ac:dyDescent="0.15">
      <c r="A10" t="str">
        <f>"易伤(受到伤害增加"&amp;I10&amp;"%)"&amp;J10&amp;"回合"</f>
        <v>易伤(受到伤害增加50%)1回合</v>
      </c>
      <c r="D10" s="4">
        <v>9</v>
      </c>
      <c r="E10" s="4">
        <v>7</v>
      </c>
      <c r="F10" s="1" t="s">
        <v>23</v>
      </c>
      <c r="G10" s="1"/>
      <c r="H10" s="1"/>
      <c r="I10">
        <v>50</v>
      </c>
      <c r="J10" s="4">
        <v>1</v>
      </c>
    </row>
    <row r="11" spans="1:11" x14ac:dyDescent="0.15">
      <c r="A11" t="str">
        <f>"脆弱(增加护甲减少"&amp;I11&amp;"%)"&amp;J11&amp;"回合"</f>
        <v>脆弱(增加护甲减少25%)1回合</v>
      </c>
      <c r="D11" s="4">
        <v>10</v>
      </c>
      <c r="E11" s="4">
        <v>8</v>
      </c>
      <c r="F11" s="1" t="s">
        <v>23</v>
      </c>
      <c r="G11" s="1"/>
      <c r="H11" s="1"/>
      <c r="I11">
        <v>25</v>
      </c>
      <c r="J11" s="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E9" sqref="E9"/>
    </sheetView>
  </sheetViews>
  <sheetFormatPr defaultRowHeight="13.5" x14ac:dyDescent="0.15"/>
  <cols>
    <col min="3" max="3" width="19.5" bestFit="1" customWidth="1"/>
  </cols>
  <sheetData>
    <row r="2" spans="2:10" x14ac:dyDescent="0.15">
      <c r="B2" s="2" t="s">
        <v>5</v>
      </c>
      <c r="E2" s="2" t="s">
        <v>12</v>
      </c>
      <c r="I2" s="2" t="s">
        <v>7</v>
      </c>
    </row>
    <row r="3" spans="2:10" x14ac:dyDescent="0.15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 x14ac:dyDescent="0.15">
      <c r="B4">
        <v>2</v>
      </c>
      <c r="C4" t="s">
        <v>13</v>
      </c>
      <c r="E4">
        <v>1</v>
      </c>
      <c r="F4" t="s">
        <v>11</v>
      </c>
    </row>
    <row r="5" spans="2:10" x14ac:dyDescent="0.15">
      <c r="B5">
        <v>3</v>
      </c>
      <c r="C5" t="s">
        <v>19</v>
      </c>
      <c r="E5">
        <v>2</v>
      </c>
      <c r="F5" t="s">
        <v>15</v>
      </c>
    </row>
    <row r="6" spans="2:10" x14ac:dyDescent="0.15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2018-04-01T14:48:06Z</dcterms:modified>
</cp:coreProperties>
</file>