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cle/Desktop/Field work/Week_5_SEM/shannon/"/>
    </mc:Choice>
  </mc:AlternateContent>
  <xr:revisionPtr revIDLastSave="0" documentId="13_ncr:1_{0E6525A2-DA6C-9E47-8E88-97EB2CBBF0DD}" xr6:coauthVersionLast="47" xr6:coauthVersionMax="47" xr10:uidLastSave="{00000000-0000-0000-0000-000000000000}"/>
  <bookViews>
    <workbookView xWindow="32780" yWindow="980" windowWidth="33600" windowHeight="18980" xr2:uid="{5885FD1B-BCBF-1C43-8F26-8BBE7EB32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0" i="1" l="1"/>
  <c r="U50" i="1"/>
  <c r="T50" i="1"/>
  <c r="U40" i="1"/>
  <c r="T40" i="1"/>
  <c r="U12" i="1"/>
  <c r="T12" i="1"/>
  <c r="F104" i="1"/>
  <c r="D104" i="1"/>
  <c r="F100" i="1"/>
  <c r="F99" i="1"/>
  <c r="D100" i="1"/>
  <c r="D99" i="1"/>
  <c r="F96" i="1"/>
  <c r="D96" i="1"/>
  <c r="F76" i="1"/>
  <c r="D76" i="1"/>
  <c r="F70" i="1"/>
  <c r="D70" i="1"/>
  <c r="W50" i="1"/>
  <c r="X50" i="1"/>
  <c r="Y50" i="1"/>
  <c r="V40" i="1"/>
  <c r="W40" i="1"/>
  <c r="X40" i="1"/>
  <c r="Y40" i="1"/>
  <c r="G24" i="1"/>
  <c r="G25" i="1"/>
  <c r="G44" i="1"/>
  <c r="G45" i="1"/>
  <c r="G46" i="1"/>
  <c r="G26" i="1"/>
  <c r="G27" i="1"/>
  <c r="G28" i="1"/>
  <c r="G47" i="1"/>
  <c r="G48" i="1"/>
  <c r="G49" i="1"/>
  <c r="G29" i="1"/>
  <c r="G30" i="1"/>
  <c r="G31" i="1"/>
  <c r="G50" i="1"/>
  <c r="G51" i="1"/>
  <c r="G52" i="1"/>
  <c r="G32" i="1"/>
  <c r="G33" i="1"/>
  <c r="G34" i="1"/>
  <c r="G53" i="1"/>
  <c r="G54" i="1"/>
  <c r="G55" i="1"/>
  <c r="G35" i="1"/>
  <c r="G36" i="1"/>
  <c r="G37" i="1"/>
  <c r="G56" i="1"/>
  <c r="G57" i="1"/>
  <c r="G58" i="1"/>
  <c r="G38" i="1"/>
  <c r="G39" i="1"/>
  <c r="G40" i="1"/>
  <c r="G59" i="1"/>
  <c r="G60" i="1"/>
  <c r="G61" i="1"/>
  <c r="G41" i="1"/>
  <c r="G42" i="1"/>
  <c r="G43" i="1"/>
  <c r="G62" i="1"/>
  <c r="G63" i="1"/>
  <c r="G64" i="1"/>
  <c r="G65" i="1"/>
  <c r="G66" i="1"/>
  <c r="G67" i="1"/>
  <c r="G86" i="1"/>
  <c r="G87" i="1"/>
  <c r="G88" i="1"/>
  <c r="G107" i="1"/>
  <c r="G108" i="1"/>
  <c r="G109" i="1"/>
  <c r="G68" i="1"/>
  <c r="G69" i="1"/>
  <c r="G89" i="1"/>
  <c r="G90" i="1"/>
  <c r="G91" i="1"/>
  <c r="G110" i="1"/>
  <c r="G111" i="1"/>
  <c r="G112" i="1"/>
  <c r="G71" i="1"/>
  <c r="G72" i="1"/>
  <c r="G73" i="1"/>
  <c r="G92" i="1"/>
  <c r="G93" i="1"/>
  <c r="G94" i="1"/>
  <c r="G113" i="1"/>
  <c r="G114" i="1"/>
  <c r="G115" i="1"/>
  <c r="G74" i="1"/>
  <c r="G75" i="1"/>
  <c r="G95" i="1"/>
  <c r="G97" i="1"/>
  <c r="G116" i="1"/>
  <c r="G117" i="1"/>
  <c r="G118" i="1"/>
  <c r="G77" i="1"/>
  <c r="G78" i="1"/>
  <c r="G79" i="1"/>
  <c r="G98" i="1"/>
  <c r="G119" i="1"/>
  <c r="G120" i="1"/>
  <c r="G121" i="1"/>
  <c r="G80" i="1"/>
  <c r="G81" i="1"/>
  <c r="G82" i="1"/>
  <c r="G101" i="1"/>
  <c r="G102" i="1"/>
  <c r="G103" i="1"/>
  <c r="G122" i="1"/>
  <c r="G123" i="1"/>
  <c r="G124" i="1"/>
  <c r="G83" i="1"/>
  <c r="G84" i="1"/>
  <c r="G85" i="1"/>
  <c r="G105" i="1"/>
  <c r="G106" i="1"/>
  <c r="G125" i="1"/>
  <c r="G126" i="1"/>
  <c r="G127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104" i="1" l="1"/>
  <c r="G96" i="1"/>
  <c r="G76" i="1"/>
  <c r="G70" i="1"/>
</calcChain>
</file>

<file path=xl/sharedStrings.xml><?xml version="1.0" encoding="utf-8"?>
<sst xmlns="http://schemas.openxmlformats.org/spreadsheetml/2006/main" count="403" uniqueCount="161">
  <si>
    <t>Sample_id</t>
  </si>
  <si>
    <t>Plot</t>
  </si>
  <si>
    <t>Height</t>
    <phoneticPr fontId="4" type="noConversion"/>
  </si>
  <si>
    <t>Aboveground_biomass</t>
    <phoneticPr fontId="4" type="noConversion"/>
  </si>
  <si>
    <t>Belowground_biomass</t>
    <phoneticPr fontId="4" type="noConversion"/>
  </si>
  <si>
    <t>R_W5_T1_160</t>
  </si>
  <si>
    <t>R_W5_T1_177</t>
  </si>
  <si>
    <t>R_W5_T1_183</t>
  </si>
  <si>
    <t>R_W5_T1_176</t>
  </si>
  <si>
    <t>R_W5_T1_179</t>
  </si>
  <si>
    <t>R_W5_T1_210</t>
  </si>
  <si>
    <t>R_W5_T1_157</t>
  </si>
  <si>
    <t>R_W5_T1_181</t>
  </si>
  <si>
    <t>R_W5_T1_189</t>
  </si>
  <si>
    <t>R_W5_T1_150</t>
  </si>
  <si>
    <t>R_W5_T1_186</t>
  </si>
  <si>
    <t>R_W5_T1_208</t>
  </si>
  <si>
    <t>R_W5_T1_151</t>
  </si>
  <si>
    <t>R_W5_T1_154</t>
  </si>
  <si>
    <t>R_W5_T1_185</t>
  </si>
  <si>
    <t>R_W5_T1_182</t>
  </si>
  <si>
    <t>R_W5_T1_187</t>
  </si>
  <si>
    <t>R_W5_T1_209</t>
  </si>
  <si>
    <t>R_W5_T1_152</t>
  </si>
  <si>
    <t>R_W5_T1_178</t>
  </si>
  <si>
    <t>R_W5_T1_206</t>
  </si>
  <si>
    <t>R_W5_T2_147</t>
  </si>
  <si>
    <t>R_W5_T2_173</t>
  </si>
  <si>
    <t>R_W5_T2_196</t>
  </si>
  <si>
    <t>R_W5_T2_190</t>
  </si>
  <si>
    <t>R_W5_T2_197</t>
  </si>
  <si>
    <t>R_W5_T2_200</t>
  </si>
  <si>
    <t>R_W5_T2_146</t>
  </si>
  <si>
    <t>R_W5_T2_171</t>
  </si>
  <si>
    <t>R_W5_T2_192</t>
  </si>
  <si>
    <t>R_W5_T2_193</t>
  </si>
  <si>
    <t>R_W5_T2_198</t>
  </si>
  <si>
    <t>R_W5_T2_203</t>
  </si>
  <si>
    <t>R_W5_T2_142</t>
  </si>
  <si>
    <t>R_W5_T2_164</t>
  </si>
  <si>
    <t>R_W5_T2_191</t>
  </si>
  <si>
    <t>R_W5_T2_143</t>
  </si>
  <si>
    <t>R_W5_T2_170</t>
  </si>
  <si>
    <t>R_W5_T2_172</t>
  </si>
  <si>
    <t>R_W5_T2_145</t>
  </si>
  <si>
    <t>R_W5_T2_169</t>
  </si>
  <si>
    <t>R_W5_T2_175</t>
  </si>
  <si>
    <t>R_W5_T3_77</t>
  </si>
  <si>
    <t>R_W5_T3_125</t>
  </si>
  <si>
    <t>R_W5_T3_132</t>
  </si>
  <si>
    <t>R_W5_T3_74</t>
  </si>
  <si>
    <t>R_W5_T3_92</t>
  </si>
  <si>
    <t>R_W5_T3_103</t>
  </si>
  <si>
    <t>R_W5_T3_71</t>
  </si>
  <si>
    <t>R_W5_T3_130</t>
  </si>
  <si>
    <t>R_W5_T3_133</t>
  </si>
  <si>
    <t>R_W5_T3_76</t>
  </si>
  <si>
    <t>R_W5_T3_124</t>
  </si>
  <si>
    <t>R_W5_T3_128</t>
  </si>
  <si>
    <t>R_W5_T3_98</t>
  </si>
  <si>
    <t>R_W5_T3_101</t>
  </si>
  <si>
    <t>R_W5_T3_121</t>
  </si>
  <si>
    <t>R_W5_T3_72</t>
  </si>
  <si>
    <t>R_W5_T3_94</t>
  </si>
  <si>
    <t>R_W5_T3_129</t>
  </si>
  <si>
    <t>R_W5_T3_100</t>
  </si>
  <si>
    <t>R_W5_T3_104</t>
  </si>
  <si>
    <t>R_W5_T3_122</t>
  </si>
  <si>
    <t>R_W5_T4_87</t>
  </si>
  <si>
    <t>R_W5_T4_91</t>
  </si>
  <si>
    <t>R_W5_T4_139</t>
  </si>
  <si>
    <t>R_W5_T4_81</t>
  </si>
  <si>
    <t>R_W5_T4_107</t>
  </si>
  <si>
    <t>R_W5_T4_115</t>
  </si>
  <si>
    <t>R_W5_T4_118</t>
  </si>
  <si>
    <t>R_W5_T4_136</t>
  </si>
  <si>
    <t>R_W5_T4_140</t>
  </si>
  <si>
    <t>R_W5_T4_90</t>
  </si>
  <si>
    <t>R_W5_T4_114</t>
  </si>
  <si>
    <t>R_W5_T4_116</t>
  </si>
  <si>
    <t>R_W5_T4_78</t>
  </si>
  <si>
    <t>R_W5_T4_109</t>
  </si>
  <si>
    <t>R_W5_T4_110</t>
  </si>
  <si>
    <t>R_W5_T4_85</t>
  </si>
  <si>
    <t>R_W5_T4_113</t>
  </si>
  <si>
    <t>R_W5_T4_134</t>
  </si>
  <si>
    <t>R_W5_T4_79</t>
  </si>
  <si>
    <t>R_W5_T4_84</t>
  </si>
  <si>
    <t>R_W5_T4_137</t>
  </si>
  <si>
    <t>R_W5_T5_11</t>
  </si>
  <si>
    <t>R_W5_T5_13</t>
  </si>
  <si>
    <t>R_W5_T5_69</t>
  </si>
  <si>
    <t>R_W5_T5_10</t>
  </si>
  <si>
    <t>R_W5_T5_12</t>
  </si>
  <si>
    <t>R_W5_T5_48</t>
  </si>
  <si>
    <t>R_W5_T5_19</t>
  </si>
  <si>
    <t>R_W5_T5_21</t>
  </si>
  <si>
    <t>R_W5_T5_45</t>
  </si>
  <si>
    <t>R_W5_T5_18</t>
  </si>
  <si>
    <t>R_W5_T5_41</t>
  </si>
  <si>
    <t>R_W5_T5_68</t>
  </si>
  <si>
    <t>R_W5_T5_14</t>
  </si>
  <si>
    <t>R_W5_T5_37</t>
  </si>
  <si>
    <t>R_W5_T5_39</t>
  </si>
  <si>
    <t>R_W5_T5_15</t>
  </si>
  <si>
    <t>R_W5_T5_20</t>
  </si>
  <si>
    <t>R_W5_T5_49</t>
  </si>
  <si>
    <t>R_W5_T5_43</t>
  </si>
  <si>
    <t>R_W5_T5_46</t>
  </si>
  <si>
    <t>R_W5_T5_65</t>
  </si>
  <si>
    <t>R_W5_T6_1</t>
  </si>
  <si>
    <t>R_W5_T6_29</t>
  </si>
  <si>
    <t>R_W5_T6_35</t>
  </si>
  <si>
    <t>R_W5_T6_5</t>
  </si>
  <si>
    <t>R_W5_T6_25</t>
  </si>
  <si>
    <t>R_W5_T6_56</t>
  </si>
  <si>
    <t>R_W5_T6_33</t>
  </si>
  <si>
    <t>R_W5_T6_51</t>
  </si>
  <si>
    <t>R_W5_T6_55</t>
  </si>
  <si>
    <t>R_W5_T6_22</t>
  </si>
  <si>
    <t>R_W5_T6_23</t>
  </si>
  <si>
    <t>R_W5_T6_62</t>
  </si>
  <si>
    <t>R_W5_T6_4</t>
  </si>
  <si>
    <t>R_W5_T6_24</t>
  </si>
  <si>
    <t>R_W5_T6_57</t>
  </si>
  <si>
    <t>R_W5_T6_27</t>
  </si>
  <si>
    <t>R_W5_T6_54</t>
  </si>
  <si>
    <t>R_W5_T6_61</t>
  </si>
  <si>
    <t>R_W5_T6_6</t>
  </si>
  <si>
    <t>R_W5_T6_32</t>
  </si>
  <si>
    <t>R_W5_T6_50</t>
  </si>
  <si>
    <t>Treatment</t>
  </si>
  <si>
    <t>ATOL</t>
  </si>
  <si>
    <t>DESIREE</t>
  </si>
  <si>
    <t>JELLY</t>
  </si>
  <si>
    <t>KRAB</t>
  </si>
  <si>
    <t>PASJA_POMORSKA</t>
  </si>
  <si>
    <t>RUDAWA</t>
  </si>
  <si>
    <t>SALTO</t>
  </si>
  <si>
    <t>Control</t>
    <phoneticPr fontId="3" type="noConversion"/>
  </si>
  <si>
    <t>Biological</t>
    <phoneticPr fontId="3" type="noConversion"/>
  </si>
  <si>
    <t>Chemical</t>
    <phoneticPr fontId="3" type="noConversion"/>
  </si>
  <si>
    <t>Management</t>
    <phoneticPr fontId="3" type="noConversion"/>
  </si>
  <si>
    <t>Bac_PCoA1</t>
    <phoneticPr fontId="3" type="noConversion"/>
  </si>
  <si>
    <t>Bac_richness</t>
    <phoneticPr fontId="3" type="noConversion"/>
  </si>
  <si>
    <t>Bac_shannon</t>
    <phoneticPr fontId="3" type="noConversion"/>
  </si>
  <si>
    <t>Bac_simpson</t>
    <phoneticPr fontId="3" type="noConversion"/>
  </si>
  <si>
    <t>Bac_pielous.evenness</t>
    <phoneticPr fontId="3" type="noConversion"/>
  </si>
  <si>
    <t>Fun_PCoA1</t>
    <phoneticPr fontId="3" type="noConversion"/>
  </si>
  <si>
    <t>Fun_richness</t>
    <phoneticPr fontId="3" type="noConversion"/>
  </si>
  <si>
    <t>Fun_shannon</t>
    <phoneticPr fontId="3" type="noConversion"/>
  </si>
  <si>
    <t>Fun_simpson</t>
    <phoneticPr fontId="3" type="noConversion"/>
  </si>
  <si>
    <t>Fun_pielous.evenness</t>
    <phoneticPr fontId="3" type="noConversion"/>
  </si>
  <si>
    <t>Variety</t>
    <phoneticPr fontId="3" type="noConversion"/>
  </si>
  <si>
    <t>Total_biomass</t>
    <phoneticPr fontId="3" type="noConversion"/>
  </si>
  <si>
    <t>Block</t>
    <phoneticPr fontId="3" type="noConversion"/>
  </si>
  <si>
    <t>Root_shoot</t>
    <phoneticPr fontId="3" type="noConversion"/>
  </si>
  <si>
    <t>Management_name</t>
    <phoneticPr fontId="3" type="noConversion"/>
  </si>
  <si>
    <t>Variety_name</t>
    <phoneticPr fontId="3" type="noConversion"/>
  </si>
  <si>
    <t>Bac_PCoA2</t>
    <phoneticPr fontId="3" type="noConversion"/>
  </si>
  <si>
    <t>Fun_PCoA2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</si>
</sst>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b/>
      <sz val="10"/>
      <color rgb="FF000000"/>
      <name val="Times New Roman"/>
      <family val="1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2" borderId="0" xfId="0" applyFont="1" applyFill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5E4B-F8B9-1841-9650-2CC15A852E2D}">
  <dimension ref="A1:Y127"/>
  <sheetViews>
    <sheetView tabSelected="1" topLeftCell="K1" zoomScaleNormal="100" workbookViewId="0">
      <selection activeCell="V12" sqref="V12"/>
    </sheetView>
  </sheetViews>
  <sheetFormatPr baseColWidth="10" defaultRowHeight="16" x14ac:dyDescent="0.15"/>
  <cols>
    <col min="1" max="1" width="12.5" style="2" bestFit="1" customWidth="1"/>
    <col min="2" max="2" width="4.83203125" style="2" bestFit="1" customWidth="1"/>
    <col min="3" max="3" width="13" style="2" bestFit="1" customWidth="1"/>
    <col min="4" max="4" width="19.1640625" style="3" bestFit="1" customWidth="1"/>
    <col min="5" max="5" width="19" style="3" bestFit="1" customWidth="1"/>
    <col min="6" max="7" width="19" style="3" customWidth="1"/>
    <col min="8" max="8" width="8.6640625" style="3" customWidth="1"/>
    <col min="9" max="9" width="10.83203125" style="5"/>
    <col min="10" max="11" width="9.33203125" style="5" customWidth="1"/>
    <col min="12" max="13" width="10.83203125" style="5"/>
    <col min="16" max="19" width="10.83203125" style="5"/>
    <col min="22" max="25" width="10.83203125" style="5"/>
  </cols>
  <sheetData>
    <row r="1" spans="1:25" s="7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156</v>
      </c>
      <c r="G1" s="1" t="s">
        <v>154</v>
      </c>
      <c r="H1" s="1" t="s">
        <v>153</v>
      </c>
      <c r="I1" s="6" t="s">
        <v>158</v>
      </c>
      <c r="J1" s="6" t="s">
        <v>131</v>
      </c>
      <c r="K1" s="6" t="s">
        <v>155</v>
      </c>
      <c r="L1" s="6" t="s">
        <v>142</v>
      </c>
      <c r="M1" s="6" t="s">
        <v>157</v>
      </c>
      <c r="N1" s="6" t="s">
        <v>143</v>
      </c>
      <c r="O1" s="6" t="s">
        <v>159</v>
      </c>
      <c r="P1" s="6" t="s">
        <v>144</v>
      </c>
      <c r="Q1" s="6" t="s">
        <v>145</v>
      </c>
      <c r="R1" s="6" t="s">
        <v>146</v>
      </c>
      <c r="S1" s="6" t="s">
        <v>147</v>
      </c>
      <c r="T1" s="6" t="s">
        <v>148</v>
      </c>
      <c r="U1" s="6" t="s">
        <v>160</v>
      </c>
      <c r="V1" s="6" t="s">
        <v>149</v>
      </c>
      <c r="W1" s="6" t="s">
        <v>150</v>
      </c>
      <c r="X1" s="6" t="s">
        <v>151</v>
      </c>
      <c r="Y1" s="6" t="s">
        <v>152</v>
      </c>
    </row>
    <row r="2" spans="1:25" x14ac:dyDescent="0.15">
      <c r="A2" s="2" t="s">
        <v>5</v>
      </c>
      <c r="B2" s="2">
        <v>160</v>
      </c>
      <c r="C2" s="2">
        <v>39</v>
      </c>
      <c r="D2" s="3">
        <v>30.683333333333337</v>
      </c>
      <c r="E2" s="3">
        <v>2.6366666666666667</v>
      </c>
      <c r="F2" s="3">
        <v>8.593155893536121E-2</v>
      </c>
      <c r="G2" s="3">
        <f t="shared" ref="G2:G33" si="0">D2+E2</f>
        <v>33.320000000000007</v>
      </c>
      <c r="H2" s="3">
        <v>1</v>
      </c>
      <c r="I2" s="5" t="s">
        <v>132</v>
      </c>
      <c r="J2" s="5">
        <v>1</v>
      </c>
      <c r="K2" s="5">
        <v>1</v>
      </c>
      <c r="L2" s="5">
        <v>1</v>
      </c>
      <c r="M2" s="5" t="s">
        <v>139</v>
      </c>
      <c r="N2">
        <v>-0.120814049037423</v>
      </c>
      <c r="O2">
        <v>1.07066477210225E-2</v>
      </c>
      <c r="P2" s="5">
        <v>379</v>
      </c>
      <c r="Q2" s="5">
        <v>5.5583750148475799</v>
      </c>
      <c r="R2" s="5">
        <v>0.994760172360726</v>
      </c>
      <c r="S2" s="5">
        <v>0.93614166261246601</v>
      </c>
      <c r="T2">
        <v>2.7469095269948399E-2</v>
      </c>
      <c r="U2">
        <v>-5.2896411484413298E-2</v>
      </c>
      <c r="V2" s="5">
        <v>639</v>
      </c>
      <c r="W2" s="5">
        <v>4.3164165167495598</v>
      </c>
      <c r="X2" s="5">
        <v>0.96441001665972503</v>
      </c>
      <c r="Y2" s="5">
        <v>0.66818581408345001</v>
      </c>
    </row>
    <row r="3" spans="1:25" x14ac:dyDescent="0.15">
      <c r="A3" s="2" t="s">
        <v>6</v>
      </c>
      <c r="B3" s="2">
        <v>177</v>
      </c>
      <c r="C3" s="2">
        <v>40.666666666666664</v>
      </c>
      <c r="D3" s="3">
        <v>13.726666666666668</v>
      </c>
      <c r="E3" s="3">
        <v>2.563333333333333</v>
      </c>
      <c r="F3" s="3">
        <v>0.18674113647401647</v>
      </c>
      <c r="G3" s="3">
        <f t="shared" si="0"/>
        <v>16.290000000000003</v>
      </c>
      <c r="H3" s="3">
        <v>1</v>
      </c>
      <c r="I3" s="5" t="s">
        <v>132</v>
      </c>
      <c r="J3" s="5">
        <v>1</v>
      </c>
      <c r="K3" s="5">
        <v>1</v>
      </c>
      <c r="L3" s="5">
        <v>1</v>
      </c>
      <c r="M3" s="5" t="s">
        <v>139</v>
      </c>
      <c r="N3">
        <v>-9.1048713230223996E-2</v>
      </c>
      <c r="O3">
        <v>4.4488660950374001E-2</v>
      </c>
      <c r="P3" s="5">
        <v>396</v>
      </c>
      <c r="Q3" s="5">
        <v>5.5371802317693497</v>
      </c>
      <c r="R3" s="5">
        <v>0.99402751615881801</v>
      </c>
      <c r="S3" s="5">
        <v>0.92573094525885302</v>
      </c>
      <c r="T3" s="5">
        <v>2.7469095269948399E-2</v>
      </c>
      <c r="U3">
        <v>-5.2896411484413298E-2</v>
      </c>
      <c r="V3" s="5">
        <v>639</v>
      </c>
      <c r="W3" s="5">
        <v>4.3164165167495598</v>
      </c>
      <c r="X3" s="5">
        <v>0.96441001665972503</v>
      </c>
      <c r="Y3" s="5">
        <v>0.66818581408345001</v>
      </c>
    </row>
    <row r="4" spans="1:25" x14ac:dyDescent="0.15">
      <c r="A4" s="2" t="s">
        <v>7</v>
      </c>
      <c r="B4" s="2">
        <v>183</v>
      </c>
      <c r="C4" s="2">
        <v>38</v>
      </c>
      <c r="D4" s="3">
        <v>28.580000000000002</v>
      </c>
      <c r="E4" s="3">
        <v>2.0500000000000003</v>
      </c>
      <c r="F4" s="3">
        <v>7.1728481455563334E-2</v>
      </c>
      <c r="G4" s="3">
        <f t="shared" si="0"/>
        <v>30.630000000000003</v>
      </c>
      <c r="H4" s="3">
        <v>1</v>
      </c>
      <c r="I4" s="5" t="s">
        <v>132</v>
      </c>
      <c r="J4" s="5">
        <v>1</v>
      </c>
      <c r="K4" s="5">
        <v>1</v>
      </c>
      <c r="L4" s="5">
        <v>1</v>
      </c>
      <c r="M4" s="5" t="s">
        <v>139</v>
      </c>
      <c r="N4">
        <v>-0.11393986246257699</v>
      </c>
      <c r="O4">
        <v>-1.9994300636685201E-2</v>
      </c>
      <c r="P4" s="5">
        <v>510</v>
      </c>
      <c r="Q4" s="5">
        <v>5.7572654902886997</v>
      </c>
      <c r="R4" s="5">
        <v>0.99498522622345298</v>
      </c>
      <c r="S4" s="5">
        <v>0.92346586447034296</v>
      </c>
      <c r="T4" s="5">
        <v>2.7469095269948399E-2</v>
      </c>
      <c r="U4">
        <v>-5.2896411484413298E-2</v>
      </c>
      <c r="V4" s="5">
        <v>639</v>
      </c>
      <c r="W4" s="5">
        <v>4.3164165167495598</v>
      </c>
      <c r="X4" s="5">
        <v>0.96441001665972503</v>
      </c>
      <c r="Y4" s="5">
        <v>0.66818581408345001</v>
      </c>
    </row>
    <row r="5" spans="1:25" x14ac:dyDescent="0.15">
      <c r="A5" s="2" t="s">
        <v>8</v>
      </c>
      <c r="B5" s="2">
        <v>176</v>
      </c>
      <c r="C5" s="2">
        <v>29</v>
      </c>
      <c r="D5" s="3">
        <v>17.89</v>
      </c>
      <c r="E5" s="3">
        <v>1.4233333333333331</v>
      </c>
      <c r="F5" s="3">
        <v>7.9560275759269591E-2</v>
      </c>
      <c r="G5" s="3">
        <f t="shared" si="0"/>
        <v>19.313333333333333</v>
      </c>
      <c r="H5" s="3">
        <v>2</v>
      </c>
      <c r="I5" s="5" t="s">
        <v>133</v>
      </c>
      <c r="J5" s="5">
        <v>1</v>
      </c>
      <c r="K5" s="5">
        <v>1</v>
      </c>
      <c r="L5" s="5">
        <v>1</v>
      </c>
      <c r="M5" s="5" t="s">
        <v>139</v>
      </c>
      <c r="N5">
        <v>-0.17867413738620599</v>
      </c>
      <c r="O5">
        <v>3.0122240180813099E-2</v>
      </c>
      <c r="P5" s="5">
        <v>461</v>
      </c>
      <c r="Q5" s="5">
        <v>5.7249868481644599</v>
      </c>
      <c r="R5" s="5">
        <v>0.99523127116035703</v>
      </c>
      <c r="S5" s="5">
        <v>0.93341192077065205</v>
      </c>
      <c r="T5">
        <v>5.8327766892180097E-2</v>
      </c>
      <c r="U5">
        <v>-5.53431936780188E-2</v>
      </c>
      <c r="V5" s="5">
        <v>597</v>
      </c>
      <c r="W5" s="5">
        <v>4.2277416740916003</v>
      </c>
      <c r="X5" s="5">
        <v>0.96061153685964196</v>
      </c>
      <c r="Y5" s="5">
        <v>0.66141997762040206</v>
      </c>
    </row>
    <row r="6" spans="1:25" x14ac:dyDescent="0.15">
      <c r="A6" s="2" t="s">
        <v>9</v>
      </c>
      <c r="B6" s="2">
        <v>179</v>
      </c>
      <c r="C6" s="2">
        <v>29.666666666666668</v>
      </c>
      <c r="D6" s="3">
        <v>18.573333333333334</v>
      </c>
      <c r="E6" s="3">
        <v>1.1366666666666667</v>
      </c>
      <c r="F6" s="3">
        <v>6.1198851399856424E-2</v>
      </c>
      <c r="G6" s="3">
        <f t="shared" si="0"/>
        <v>19.71</v>
      </c>
      <c r="H6" s="3">
        <v>2</v>
      </c>
      <c r="I6" s="5" t="s">
        <v>133</v>
      </c>
      <c r="J6" s="5">
        <v>1</v>
      </c>
      <c r="K6" s="5">
        <v>1</v>
      </c>
      <c r="L6" s="5">
        <v>1</v>
      </c>
      <c r="M6" s="5" t="s">
        <v>139</v>
      </c>
      <c r="N6">
        <v>-0.230651926825297</v>
      </c>
      <c r="O6">
        <v>3.32552813385317E-2</v>
      </c>
      <c r="P6" s="5">
        <v>356</v>
      </c>
      <c r="Q6" s="5">
        <v>5.4850492741424102</v>
      </c>
      <c r="R6" s="5">
        <v>0.994459710680209</v>
      </c>
      <c r="S6" s="5">
        <v>0.93363641639855199</v>
      </c>
      <c r="T6">
        <v>9.1809039263927306E-2</v>
      </c>
      <c r="U6">
        <v>-7.8408896729586994E-2</v>
      </c>
      <c r="V6" s="5">
        <v>625</v>
      </c>
      <c r="W6" s="5">
        <v>4.2538117411177296</v>
      </c>
      <c r="X6" s="5">
        <v>0.95664698042482299</v>
      </c>
      <c r="Y6" s="5">
        <v>0.66076045994907395</v>
      </c>
    </row>
    <row r="7" spans="1:25" x14ac:dyDescent="0.15">
      <c r="A7" s="2" t="s">
        <v>10</v>
      </c>
      <c r="B7" s="2">
        <v>210</v>
      </c>
      <c r="C7" s="2">
        <v>26.666666666666668</v>
      </c>
      <c r="D7" s="3">
        <v>15.376666666666665</v>
      </c>
      <c r="E7" s="3">
        <v>1.0466666666666666</v>
      </c>
      <c r="F7" s="3">
        <v>6.8068502059397365E-2</v>
      </c>
      <c r="G7" s="3">
        <f t="shared" si="0"/>
        <v>16.423333333333332</v>
      </c>
      <c r="H7" s="3">
        <v>2</v>
      </c>
      <c r="I7" s="5" t="s">
        <v>133</v>
      </c>
      <c r="J7" s="5">
        <v>1</v>
      </c>
      <c r="K7" s="5">
        <v>1</v>
      </c>
      <c r="L7" s="5">
        <v>1</v>
      </c>
      <c r="M7" s="5" t="s">
        <v>139</v>
      </c>
      <c r="N7">
        <v>4.5951900153270497E-2</v>
      </c>
      <c r="O7">
        <v>0.12991911591802299</v>
      </c>
      <c r="P7" s="5">
        <v>349</v>
      </c>
      <c r="Q7" s="5">
        <v>5.3754599360445701</v>
      </c>
      <c r="R7" s="5">
        <v>0.99265860264696804</v>
      </c>
      <c r="S7" s="5">
        <v>0.91808606409441795</v>
      </c>
      <c r="T7">
        <v>-7.4401056086442999E-2</v>
      </c>
      <c r="U7">
        <v>-2.76911032771439E-2</v>
      </c>
      <c r="V7" s="5">
        <v>593</v>
      </c>
      <c r="W7" s="5">
        <v>4.2147788626665399</v>
      </c>
      <c r="X7" s="5">
        <v>0.96404450229071204</v>
      </c>
      <c r="Y7" s="5">
        <v>0.66008622436430797</v>
      </c>
    </row>
    <row r="8" spans="1:25" x14ac:dyDescent="0.15">
      <c r="A8" s="2" t="s">
        <v>11</v>
      </c>
      <c r="B8" s="2">
        <v>157</v>
      </c>
      <c r="C8" s="2">
        <v>37</v>
      </c>
      <c r="D8" s="3">
        <v>28.56</v>
      </c>
      <c r="E8" s="3">
        <v>1.73</v>
      </c>
      <c r="F8" s="3">
        <v>6.0574229691876799E-2</v>
      </c>
      <c r="G8" s="3">
        <f t="shared" si="0"/>
        <v>30.29</v>
      </c>
      <c r="H8" s="3">
        <v>3</v>
      </c>
      <c r="I8" s="5" t="s">
        <v>134</v>
      </c>
      <c r="J8" s="5">
        <v>1</v>
      </c>
      <c r="K8" s="5">
        <v>1</v>
      </c>
      <c r="L8" s="5">
        <v>1</v>
      </c>
      <c r="M8" s="5" t="s">
        <v>139</v>
      </c>
      <c r="N8">
        <v>-0.23547804294328201</v>
      </c>
      <c r="O8">
        <v>-5.6259729424698096E-3</v>
      </c>
      <c r="P8" s="5">
        <v>441</v>
      </c>
      <c r="Q8" s="5">
        <v>5.6345387019003299</v>
      </c>
      <c r="R8" s="5">
        <v>0.99467054478300998</v>
      </c>
      <c r="S8" s="5">
        <v>0.92535673774071803</v>
      </c>
      <c r="T8" s="5">
        <v>0.105818742568649</v>
      </c>
      <c r="U8">
        <v>-1.84231994720854E-2</v>
      </c>
      <c r="V8" s="5">
        <v>597</v>
      </c>
      <c r="W8" s="5">
        <v>4.1949757939567203</v>
      </c>
      <c r="X8" s="5">
        <v>0.95820064556434803</v>
      </c>
      <c r="Y8" s="5">
        <v>0.65629383478193704</v>
      </c>
    </row>
    <row r="9" spans="1:25" x14ac:dyDescent="0.15">
      <c r="A9" s="2" t="s">
        <v>12</v>
      </c>
      <c r="B9" s="2">
        <v>181</v>
      </c>
      <c r="C9" s="2">
        <v>27.333333333333332</v>
      </c>
      <c r="D9" s="3">
        <v>15.896666666666668</v>
      </c>
      <c r="E9" s="3">
        <v>1.3366666666666667</v>
      </c>
      <c r="F9" s="3">
        <v>8.4084713776473044E-2</v>
      </c>
      <c r="G9" s="3">
        <f t="shared" si="0"/>
        <v>17.233333333333334</v>
      </c>
      <c r="H9" s="3">
        <v>3</v>
      </c>
      <c r="I9" s="5" t="s">
        <v>134</v>
      </c>
      <c r="J9" s="5">
        <v>1</v>
      </c>
      <c r="K9" s="5">
        <v>1</v>
      </c>
      <c r="L9" s="5">
        <v>1</v>
      </c>
      <c r="M9" s="5" t="s">
        <v>139</v>
      </c>
      <c r="N9">
        <v>-0.17268056907252599</v>
      </c>
      <c r="O9">
        <v>5.2255307415713798E-2</v>
      </c>
      <c r="P9" s="5">
        <v>506</v>
      </c>
      <c r="Q9" s="5">
        <v>5.79651599111686</v>
      </c>
      <c r="R9" s="5">
        <v>0.99561538935056904</v>
      </c>
      <c r="S9" s="5">
        <v>0.93093742139322899</v>
      </c>
      <c r="T9">
        <v>0.105818742568649</v>
      </c>
      <c r="U9">
        <v>-1.84231994720854E-2</v>
      </c>
      <c r="V9" s="5">
        <v>597</v>
      </c>
      <c r="W9" s="5">
        <v>4.1949757939567203</v>
      </c>
      <c r="X9" s="5">
        <v>0.95820064556434803</v>
      </c>
      <c r="Y9" s="5">
        <v>0.65629383478193704</v>
      </c>
    </row>
    <row r="10" spans="1:25" x14ac:dyDescent="0.15">
      <c r="A10" s="2" t="s">
        <v>13</v>
      </c>
      <c r="B10" s="2">
        <v>189</v>
      </c>
      <c r="C10" s="2">
        <v>37</v>
      </c>
      <c r="D10" s="3">
        <v>16.670000000000002</v>
      </c>
      <c r="E10" s="3">
        <v>1.86</v>
      </c>
      <c r="F10" s="3">
        <v>0.11157768446310737</v>
      </c>
      <c r="G10" s="3">
        <f t="shared" si="0"/>
        <v>18.53</v>
      </c>
      <c r="H10" s="3">
        <v>3</v>
      </c>
      <c r="I10" s="5" t="s">
        <v>134</v>
      </c>
      <c r="J10" s="5">
        <v>1</v>
      </c>
      <c r="K10" s="5">
        <v>1</v>
      </c>
      <c r="L10" s="5">
        <v>1</v>
      </c>
      <c r="M10" s="5" t="s">
        <v>139</v>
      </c>
      <c r="N10">
        <v>-0.189234032172832</v>
      </c>
      <c r="O10">
        <v>-4.1089619018610801E-3</v>
      </c>
      <c r="P10" s="5">
        <v>384</v>
      </c>
      <c r="Q10" s="5">
        <v>5.5167319726879498</v>
      </c>
      <c r="R10" s="5">
        <v>0.99409319790704798</v>
      </c>
      <c r="S10" s="5">
        <v>0.92708172671015499</v>
      </c>
      <c r="T10" s="5">
        <v>0.105818742568649</v>
      </c>
      <c r="U10">
        <v>-1.84231994720854E-2</v>
      </c>
      <c r="V10" s="5">
        <v>597</v>
      </c>
      <c r="W10" s="5">
        <v>4.1949757939567203</v>
      </c>
      <c r="X10" s="5">
        <v>0.95820064556434803</v>
      </c>
      <c r="Y10" s="5">
        <v>0.65629383478193704</v>
      </c>
    </row>
    <row r="11" spans="1:25" x14ac:dyDescent="0.15">
      <c r="A11" s="2" t="s">
        <v>14</v>
      </c>
      <c r="B11" s="2">
        <v>150</v>
      </c>
      <c r="C11" s="2">
        <v>31</v>
      </c>
      <c r="D11" s="3">
        <v>28.95</v>
      </c>
      <c r="E11" s="3">
        <v>1.6733333333333331</v>
      </c>
      <c r="F11" s="3">
        <v>5.7800805987334482E-2</v>
      </c>
      <c r="G11" s="3">
        <f t="shared" si="0"/>
        <v>30.623333333333331</v>
      </c>
      <c r="H11" s="3">
        <v>4</v>
      </c>
      <c r="I11" s="5" t="s">
        <v>135</v>
      </c>
      <c r="J11" s="5">
        <v>1</v>
      </c>
      <c r="K11" s="5">
        <v>1</v>
      </c>
      <c r="L11" s="5">
        <v>1</v>
      </c>
      <c r="M11" s="5" t="s">
        <v>139</v>
      </c>
      <c r="N11">
        <v>-0.16839321348856501</v>
      </c>
      <c r="O11">
        <v>0.124074082949436</v>
      </c>
      <c r="P11" s="5">
        <v>390</v>
      </c>
      <c r="Q11" s="5">
        <v>5.5524066322631196</v>
      </c>
      <c r="R11" s="5">
        <v>0.99447331486611301</v>
      </c>
      <c r="S11" s="5">
        <v>0.93065203975835498</v>
      </c>
      <c r="T11">
        <v>-7.8935754746662104E-2</v>
      </c>
      <c r="U11">
        <v>-1.92697048218799E-2</v>
      </c>
      <c r="V11" s="5">
        <v>576</v>
      </c>
      <c r="W11" s="5">
        <v>4.1391699127101598</v>
      </c>
      <c r="X11" s="5">
        <v>0.95929935443565195</v>
      </c>
      <c r="Y11" s="5">
        <v>0.65121142272423205</v>
      </c>
    </row>
    <row r="12" spans="1:25" x14ac:dyDescent="0.15">
      <c r="A12" s="2" t="s">
        <v>15</v>
      </c>
      <c r="B12" s="2">
        <v>186</v>
      </c>
      <c r="C12" s="2">
        <v>45.666666666666664</v>
      </c>
      <c r="D12" s="3">
        <v>5.5100000000000007</v>
      </c>
      <c r="E12" s="3">
        <v>0.3666666666666667</v>
      </c>
      <c r="F12" s="3">
        <v>6.6545674531155466E-2</v>
      </c>
      <c r="G12" s="3">
        <f t="shared" si="0"/>
        <v>5.8766666666666669</v>
      </c>
      <c r="H12" s="3">
        <v>4</v>
      </c>
      <c r="I12" s="5" t="s">
        <v>135</v>
      </c>
      <c r="J12" s="5">
        <v>1</v>
      </c>
      <c r="K12" s="5">
        <v>1</v>
      </c>
      <c r="L12" s="5">
        <v>1</v>
      </c>
      <c r="M12" s="5" t="s">
        <v>139</v>
      </c>
      <c r="N12">
        <v>-0.17652239815147</v>
      </c>
      <c r="O12">
        <v>1.69120793949353E-2</v>
      </c>
      <c r="P12" s="5">
        <v>408</v>
      </c>
      <c r="Q12" s="5">
        <v>5.59268115896033</v>
      </c>
      <c r="R12" s="5">
        <v>0.99451862111418898</v>
      </c>
      <c r="S12" s="5">
        <v>0.93036642636245404</v>
      </c>
      <c r="T12">
        <f>(T11+T13)/2</f>
        <v>-2.1454797580204001E-2</v>
      </c>
      <c r="U12">
        <f>(U11+U13)/2</f>
        <v>1.609831979082095E-2</v>
      </c>
      <c r="V12" s="5">
        <v>559.5</v>
      </c>
      <c r="W12" s="5">
        <v>4.1127646204485098</v>
      </c>
      <c r="X12" s="5">
        <v>0.9581998542274055</v>
      </c>
      <c r="Y12" s="5">
        <v>0.6500688197959501</v>
      </c>
    </row>
    <row r="13" spans="1:25" x14ac:dyDescent="0.15">
      <c r="A13" s="2" t="s">
        <v>16</v>
      </c>
      <c r="B13" s="2">
        <v>208</v>
      </c>
      <c r="C13" s="2">
        <v>37.666666666666664</v>
      </c>
      <c r="D13" s="3">
        <v>24.156666666666666</v>
      </c>
      <c r="E13" s="3">
        <v>1.8499999999999999</v>
      </c>
      <c r="F13" s="3">
        <v>7.6583413826410929E-2</v>
      </c>
      <c r="G13" s="3">
        <f t="shared" si="0"/>
        <v>26.006666666666668</v>
      </c>
      <c r="H13" s="3">
        <v>4</v>
      </c>
      <c r="I13" s="5" t="s">
        <v>135</v>
      </c>
      <c r="J13" s="5">
        <v>1</v>
      </c>
      <c r="K13" s="5">
        <v>1</v>
      </c>
      <c r="L13" s="5">
        <v>1</v>
      </c>
      <c r="M13" s="5" t="s">
        <v>139</v>
      </c>
      <c r="N13">
        <v>-9.5893173873072193E-3</v>
      </c>
      <c r="O13">
        <v>8.3629943817692898E-2</v>
      </c>
      <c r="P13" s="5">
        <v>341</v>
      </c>
      <c r="Q13" s="5">
        <v>5.4142121097700704</v>
      </c>
      <c r="R13" s="5">
        <v>0.99342677746999097</v>
      </c>
      <c r="S13" s="5">
        <v>0.92838155275927403</v>
      </c>
      <c r="T13">
        <v>3.6026159586254103E-2</v>
      </c>
      <c r="U13">
        <v>5.1466344403521803E-2</v>
      </c>
      <c r="V13" s="5">
        <v>543</v>
      </c>
      <c r="W13" s="5">
        <v>4.0863593281868598</v>
      </c>
      <c r="X13" s="5">
        <v>0.95710035401915905</v>
      </c>
      <c r="Y13" s="5">
        <v>0.64892621686766805</v>
      </c>
    </row>
    <row r="14" spans="1:25" x14ac:dyDescent="0.15">
      <c r="A14" s="2" t="s">
        <v>17</v>
      </c>
      <c r="B14" s="2">
        <v>151</v>
      </c>
      <c r="C14" s="2">
        <v>49</v>
      </c>
      <c r="D14" s="3">
        <v>31.583333333333332</v>
      </c>
      <c r="E14" s="3">
        <v>3.0133333333333336</v>
      </c>
      <c r="F14" s="3">
        <v>9.540897097625331E-2</v>
      </c>
      <c r="G14" s="3">
        <f t="shared" si="0"/>
        <v>34.596666666666664</v>
      </c>
      <c r="H14" s="3">
        <v>5</v>
      </c>
      <c r="I14" s="5" t="s">
        <v>136</v>
      </c>
      <c r="J14" s="5">
        <v>1</v>
      </c>
      <c r="K14" s="5">
        <v>1</v>
      </c>
      <c r="L14" s="5">
        <v>1</v>
      </c>
      <c r="M14" s="5" t="s">
        <v>139</v>
      </c>
      <c r="N14">
        <v>-0.14282428999552799</v>
      </c>
      <c r="O14">
        <v>0.157749201675489</v>
      </c>
      <c r="P14" s="5">
        <v>322</v>
      </c>
      <c r="Q14" s="5">
        <v>5.3908650548105399</v>
      </c>
      <c r="R14" s="5">
        <v>0.99369055093875003</v>
      </c>
      <c r="S14" s="5">
        <v>0.93355562112352897</v>
      </c>
      <c r="T14">
        <v>-4.29899433210683E-2</v>
      </c>
      <c r="U14">
        <v>-1.7272405139446001E-2</v>
      </c>
      <c r="V14" s="5">
        <v>570</v>
      </c>
      <c r="W14" s="5">
        <v>4.0946342883125197</v>
      </c>
      <c r="X14" s="5">
        <v>0.95793311120366498</v>
      </c>
      <c r="Y14" s="5">
        <v>0.64526771713370801</v>
      </c>
    </row>
    <row r="15" spans="1:25" x14ac:dyDescent="0.15">
      <c r="A15" s="2" t="s">
        <v>18</v>
      </c>
      <c r="B15" s="2">
        <v>154</v>
      </c>
      <c r="C15" s="2">
        <v>47</v>
      </c>
      <c r="D15" s="3">
        <v>27.393333333333334</v>
      </c>
      <c r="E15" s="3">
        <v>2.58</v>
      </c>
      <c r="F15" s="3">
        <v>9.4183499634947682E-2</v>
      </c>
      <c r="G15" s="3">
        <f t="shared" si="0"/>
        <v>29.973333333333336</v>
      </c>
      <c r="H15" s="3">
        <v>5</v>
      </c>
      <c r="I15" s="5" t="s">
        <v>136</v>
      </c>
      <c r="J15" s="5">
        <v>1</v>
      </c>
      <c r="K15" s="5">
        <v>1</v>
      </c>
      <c r="L15" s="5">
        <v>1</v>
      </c>
      <c r="M15" s="5" t="s">
        <v>139</v>
      </c>
      <c r="N15">
        <v>-0.19344195597918701</v>
      </c>
      <c r="O15">
        <v>8.5317060636920197E-2</v>
      </c>
      <c r="P15" s="5">
        <v>394</v>
      </c>
      <c r="Q15" s="5">
        <v>5.5938568668233897</v>
      </c>
      <c r="R15" s="5">
        <v>0.99482923976608195</v>
      </c>
      <c r="S15" s="5">
        <v>0.93599873095144703</v>
      </c>
      <c r="T15" s="8">
        <v>5.5022854667609399E-5</v>
      </c>
      <c r="U15">
        <v>-5.3285924330718302E-3</v>
      </c>
      <c r="V15" s="5">
        <v>510</v>
      </c>
      <c r="W15" s="5">
        <v>3.97069562889358</v>
      </c>
      <c r="X15" s="5">
        <v>0.95525156184922899</v>
      </c>
      <c r="Y15" s="5">
        <v>0.63689990980439404</v>
      </c>
    </row>
    <row r="16" spans="1:25" x14ac:dyDescent="0.15">
      <c r="A16" s="2" t="s">
        <v>19</v>
      </c>
      <c r="B16" s="2">
        <v>185</v>
      </c>
      <c r="C16" s="2">
        <v>43.333333333333336</v>
      </c>
      <c r="D16" s="3">
        <v>31.416666666666668</v>
      </c>
      <c r="E16" s="3">
        <v>4.3933333333333335</v>
      </c>
      <c r="F16" s="3">
        <v>0.13984084880636605</v>
      </c>
      <c r="G16" s="3">
        <f t="shared" si="0"/>
        <v>35.81</v>
      </c>
      <c r="H16" s="3">
        <v>5</v>
      </c>
      <c r="I16" s="5" t="s">
        <v>136</v>
      </c>
      <c r="J16" s="5">
        <v>1</v>
      </c>
      <c r="K16" s="5">
        <v>1</v>
      </c>
      <c r="L16" s="5">
        <v>1</v>
      </c>
      <c r="M16" s="5" t="s">
        <v>139</v>
      </c>
      <c r="N16">
        <v>-0.170491356039081</v>
      </c>
      <c r="O16">
        <v>1.4247517351171199E-2</v>
      </c>
      <c r="P16" s="5">
        <v>564</v>
      </c>
      <c r="Q16" s="5">
        <v>5.8822674643558299</v>
      </c>
      <c r="R16" s="5">
        <v>0.99568771929824595</v>
      </c>
      <c r="S16" s="5">
        <v>0.92852677038477405</v>
      </c>
      <c r="T16">
        <v>2.9983499782135501E-3</v>
      </c>
      <c r="U16">
        <v>-6.7938869744280705E-2</v>
      </c>
      <c r="V16" s="5">
        <v>637</v>
      </c>
      <c r="W16" s="5">
        <v>4.3575432871000599</v>
      </c>
      <c r="X16" s="5">
        <v>0.96668159100374795</v>
      </c>
      <c r="Y16" s="5">
        <v>0.67487978037741003</v>
      </c>
    </row>
    <row r="17" spans="1:25" x14ac:dyDescent="0.15">
      <c r="A17" s="2" t="s">
        <v>20</v>
      </c>
      <c r="B17" s="2">
        <v>182</v>
      </c>
      <c r="C17" s="2">
        <v>41.333333333333336</v>
      </c>
      <c r="D17" s="3">
        <v>42.073333333333331</v>
      </c>
      <c r="E17" s="3">
        <v>3.1166666666666667</v>
      </c>
      <c r="F17" s="3">
        <v>7.4077008398035188E-2</v>
      </c>
      <c r="G17" s="3">
        <f t="shared" si="0"/>
        <v>45.19</v>
      </c>
      <c r="H17" s="3">
        <v>6</v>
      </c>
      <c r="I17" s="5" t="s">
        <v>137</v>
      </c>
      <c r="J17" s="5">
        <v>1</v>
      </c>
      <c r="K17" s="5">
        <v>1</v>
      </c>
      <c r="L17" s="5">
        <v>1</v>
      </c>
      <c r="M17" s="5" t="s">
        <v>139</v>
      </c>
      <c r="N17">
        <v>-0.13345991139375499</v>
      </c>
      <c r="O17">
        <v>6.3666419118111606E-2</v>
      </c>
      <c r="P17" s="5">
        <v>401</v>
      </c>
      <c r="Q17" s="5">
        <v>5.6115255885973498</v>
      </c>
      <c r="R17" s="5">
        <v>0.99500738688827295</v>
      </c>
      <c r="S17" s="5">
        <v>0.93619647984937504</v>
      </c>
      <c r="T17">
        <v>-3.99459670261611E-2</v>
      </c>
      <c r="U17">
        <v>-6.1309271548692597E-2</v>
      </c>
      <c r="V17" s="5">
        <v>599</v>
      </c>
      <c r="W17" s="5">
        <v>4.2993536008942597</v>
      </c>
      <c r="X17" s="5">
        <v>0.96538488129945899</v>
      </c>
      <c r="Y17" s="5">
        <v>0.672271733522392</v>
      </c>
    </row>
    <row r="18" spans="1:25" x14ac:dyDescent="0.15">
      <c r="A18" s="2" t="s">
        <v>21</v>
      </c>
      <c r="B18" s="2">
        <v>187</v>
      </c>
      <c r="C18" s="2">
        <v>37.666666666666664</v>
      </c>
      <c r="D18" s="3">
        <v>28.933333333333334</v>
      </c>
      <c r="E18" s="3">
        <v>3.3566666666666669</v>
      </c>
      <c r="F18" s="3">
        <v>0.11601382488479263</v>
      </c>
      <c r="G18" s="3">
        <f t="shared" si="0"/>
        <v>32.29</v>
      </c>
      <c r="H18" s="3">
        <v>6</v>
      </c>
      <c r="I18" s="5" t="s">
        <v>137</v>
      </c>
      <c r="J18" s="5">
        <v>1</v>
      </c>
      <c r="K18" s="5">
        <v>1</v>
      </c>
      <c r="L18" s="5">
        <v>1</v>
      </c>
      <c r="M18" s="5" t="s">
        <v>139</v>
      </c>
      <c r="N18">
        <v>-0.26307719388423301</v>
      </c>
      <c r="O18">
        <v>-2.10360018323511E-3</v>
      </c>
      <c r="P18" s="5">
        <v>372</v>
      </c>
      <c r="Q18" s="5">
        <v>5.5422613226910702</v>
      </c>
      <c r="R18" s="5">
        <v>0.994742012927054</v>
      </c>
      <c r="S18" s="5">
        <v>0.93636775031703601</v>
      </c>
      <c r="T18">
        <v>1.8583805209390101E-2</v>
      </c>
      <c r="U18">
        <v>3.7939663866233903E-2</v>
      </c>
      <c r="V18" s="5">
        <v>616</v>
      </c>
      <c r="W18" s="5">
        <v>4.3218891405679098</v>
      </c>
      <c r="X18" s="5">
        <v>0.965208288213244</v>
      </c>
      <c r="Y18" s="5">
        <v>0.67285115535871898</v>
      </c>
    </row>
    <row r="19" spans="1:25" x14ac:dyDescent="0.15">
      <c r="A19" s="2" t="s">
        <v>22</v>
      </c>
      <c r="B19" s="2">
        <v>209</v>
      </c>
      <c r="C19" s="2">
        <v>51</v>
      </c>
      <c r="D19" s="3">
        <v>51.476666666666667</v>
      </c>
      <c r="E19" s="3">
        <v>4.4933333333333332</v>
      </c>
      <c r="F19" s="3">
        <v>8.7288739234604673E-2</v>
      </c>
      <c r="G19" s="3">
        <f t="shared" si="0"/>
        <v>55.97</v>
      </c>
      <c r="H19" s="3">
        <v>6</v>
      </c>
      <c r="I19" s="5" t="s">
        <v>137</v>
      </c>
      <c r="J19" s="5">
        <v>1</v>
      </c>
      <c r="K19" s="5">
        <v>1</v>
      </c>
      <c r="L19" s="5">
        <v>1</v>
      </c>
      <c r="M19" s="5" t="s">
        <v>139</v>
      </c>
      <c r="N19">
        <v>3.9957665631038197E-2</v>
      </c>
      <c r="O19">
        <v>9.6297137710139605E-2</v>
      </c>
      <c r="P19" s="5">
        <v>316</v>
      </c>
      <c r="Q19" s="5">
        <v>5.3101768433622398</v>
      </c>
      <c r="R19" s="5">
        <v>0.99225847953216395</v>
      </c>
      <c r="S19" s="5">
        <v>0.92258767788924301</v>
      </c>
      <c r="T19">
        <v>-6.6116035387840499E-2</v>
      </c>
      <c r="U19">
        <v>-4.3138028446446999E-2</v>
      </c>
      <c r="V19" s="5">
        <v>607</v>
      </c>
      <c r="W19" s="5">
        <v>4.2748597567563298</v>
      </c>
      <c r="X19" s="5">
        <v>0.96362380258225699</v>
      </c>
      <c r="Y19" s="5">
        <v>0.66705789989118303</v>
      </c>
    </row>
    <row r="20" spans="1:25" x14ac:dyDescent="0.15">
      <c r="A20" s="2" t="s">
        <v>23</v>
      </c>
      <c r="B20" s="2">
        <v>152</v>
      </c>
      <c r="C20" s="2">
        <v>43.666666666666664</v>
      </c>
      <c r="D20" s="3">
        <v>43.28</v>
      </c>
      <c r="E20" s="3">
        <v>4.626666666666666</v>
      </c>
      <c r="F20" s="3">
        <v>0.1069008009858287</v>
      </c>
      <c r="G20" s="3">
        <f t="shared" si="0"/>
        <v>47.906666666666666</v>
      </c>
      <c r="H20" s="3">
        <v>7</v>
      </c>
      <c r="I20" s="5" t="s">
        <v>138</v>
      </c>
      <c r="J20" s="5">
        <v>1</v>
      </c>
      <c r="K20" s="5">
        <v>1</v>
      </c>
      <c r="L20" s="5">
        <v>1</v>
      </c>
      <c r="M20" s="5" t="s">
        <v>139</v>
      </c>
      <c r="N20">
        <v>-0.14759039855853001</v>
      </c>
      <c r="O20">
        <v>0.103249379963052</v>
      </c>
      <c r="P20" s="5">
        <v>377</v>
      </c>
      <c r="Q20" s="5">
        <v>5.4916649297856104</v>
      </c>
      <c r="R20" s="5">
        <v>0.99406678978147101</v>
      </c>
      <c r="S20" s="5">
        <v>0.92573127985427495</v>
      </c>
      <c r="T20">
        <v>-6.3814703732954198E-2</v>
      </c>
      <c r="U20">
        <v>-9.8698131950447697E-4</v>
      </c>
      <c r="V20" s="5">
        <v>599</v>
      </c>
      <c r="W20" s="5">
        <v>4.2221211023378196</v>
      </c>
      <c r="X20" s="5">
        <v>0.96279110787171995</v>
      </c>
      <c r="Y20" s="5">
        <v>0.66019521446659701</v>
      </c>
    </row>
    <row r="21" spans="1:25" x14ac:dyDescent="0.15">
      <c r="A21" s="2" t="s">
        <v>24</v>
      </c>
      <c r="B21" s="2">
        <v>178</v>
      </c>
      <c r="C21" s="2">
        <v>50.333333333333336</v>
      </c>
      <c r="D21" s="3">
        <v>36.06</v>
      </c>
      <c r="E21" s="3">
        <v>6.3466666666666667</v>
      </c>
      <c r="F21" s="3">
        <v>0.17600295803290811</v>
      </c>
      <c r="G21" s="3">
        <f t="shared" si="0"/>
        <v>42.406666666666666</v>
      </c>
      <c r="H21" s="3">
        <v>7</v>
      </c>
      <c r="I21" s="5" t="s">
        <v>138</v>
      </c>
      <c r="J21" s="5">
        <v>1</v>
      </c>
      <c r="K21" s="5">
        <v>1</v>
      </c>
      <c r="L21" s="5">
        <v>1</v>
      </c>
      <c r="M21" s="5" t="s">
        <v>139</v>
      </c>
      <c r="N21">
        <v>-7.4685465668363496E-2</v>
      </c>
      <c r="O21">
        <v>6.6729664770639796E-2</v>
      </c>
      <c r="P21" s="5">
        <v>553</v>
      </c>
      <c r="Q21" s="5">
        <v>5.8813723773243503</v>
      </c>
      <c r="R21" s="5">
        <v>0.99591911357340701</v>
      </c>
      <c r="S21" s="5">
        <v>0.93128091485971698</v>
      </c>
      <c r="T21">
        <v>5.8614292092999697E-2</v>
      </c>
      <c r="U21">
        <v>-4.3968474306367203E-2</v>
      </c>
      <c r="V21" s="5">
        <v>624</v>
      </c>
      <c r="W21" s="5">
        <v>4.18914025716039</v>
      </c>
      <c r="X21" s="5">
        <v>0.95932213660974597</v>
      </c>
      <c r="Y21" s="5">
        <v>0.650876691406713</v>
      </c>
    </row>
    <row r="22" spans="1:25" x14ac:dyDescent="0.15">
      <c r="A22" s="2" t="s">
        <v>25</v>
      </c>
      <c r="B22" s="2">
        <v>206</v>
      </c>
      <c r="C22" s="2">
        <v>41</v>
      </c>
      <c r="D22" s="3">
        <v>32.909999999999997</v>
      </c>
      <c r="E22" s="3">
        <v>2.706666666666667</v>
      </c>
      <c r="F22" s="3">
        <v>8.224450521624635E-2</v>
      </c>
      <c r="G22" s="3">
        <f t="shared" si="0"/>
        <v>35.61666666666666</v>
      </c>
      <c r="H22" s="3">
        <v>7</v>
      </c>
      <c r="I22" s="5" t="s">
        <v>138</v>
      </c>
      <c r="J22" s="5">
        <v>1</v>
      </c>
      <c r="K22" s="5">
        <v>1</v>
      </c>
      <c r="L22" s="5">
        <v>1</v>
      </c>
      <c r="M22" s="5" t="s">
        <v>139</v>
      </c>
      <c r="N22">
        <v>-9.7097843056077396E-2</v>
      </c>
      <c r="O22">
        <v>-4.4999694706538099E-2</v>
      </c>
      <c r="P22" s="5">
        <v>230</v>
      </c>
      <c r="Q22" s="5">
        <v>5.0722188794943799</v>
      </c>
      <c r="R22" s="5">
        <v>0.98996577408433395</v>
      </c>
      <c r="S22" s="5">
        <v>0.93272249104045102</v>
      </c>
      <c r="T22">
        <v>-1.61763021392567E-2</v>
      </c>
      <c r="U22">
        <v>-2.68997392605347E-2</v>
      </c>
      <c r="V22" s="5">
        <v>593</v>
      </c>
      <c r="W22" s="5">
        <v>4.1467318295783704</v>
      </c>
      <c r="X22" s="5">
        <v>0.95751155768429796</v>
      </c>
      <c r="Y22" s="5">
        <v>0.64942922179930496</v>
      </c>
    </row>
    <row r="23" spans="1:25" x14ac:dyDescent="0.15">
      <c r="A23" s="2" t="s">
        <v>26</v>
      </c>
      <c r="B23" s="2">
        <v>147</v>
      </c>
      <c r="C23" s="2">
        <v>35.666666666666664</v>
      </c>
      <c r="D23" s="3">
        <v>29.563333333333333</v>
      </c>
      <c r="E23" s="3">
        <v>2.3766666666666665</v>
      </c>
      <c r="F23" s="3">
        <v>8.039237794565339E-2</v>
      </c>
      <c r="G23" s="3">
        <f t="shared" si="0"/>
        <v>31.939999999999998</v>
      </c>
      <c r="H23" s="3">
        <v>1</v>
      </c>
      <c r="I23" s="5" t="s">
        <v>132</v>
      </c>
      <c r="J23" s="5">
        <v>2</v>
      </c>
      <c r="K23" s="5">
        <v>1</v>
      </c>
      <c r="L23" s="5">
        <v>2</v>
      </c>
      <c r="M23" s="5" t="s">
        <v>140</v>
      </c>
      <c r="N23">
        <v>-5.8487890866716699E-2</v>
      </c>
      <c r="O23">
        <v>-0.24060146476949801</v>
      </c>
      <c r="P23" s="5">
        <v>221</v>
      </c>
      <c r="Q23" s="5">
        <v>2.94841503056228</v>
      </c>
      <c r="R23" s="5">
        <v>0.80987485380116997</v>
      </c>
      <c r="S23" s="5">
        <v>0.54618861890422499</v>
      </c>
      <c r="T23">
        <v>3.2769507772586297E-2</v>
      </c>
      <c r="U23">
        <v>-5.3719068268840799E-2</v>
      </c>
      <c r="V23" s="5">
        <v>551</v>
      </c>
      <c r="W23" s="5">
        <v>4.18749268044742</v>
      </c>
      <c r="X23" s="5">
        <v>0.961998854643898</v>
      </c>
      <c r="Y23" s="5">
        <v>0.66344559888272803</v>
      </c>
    </row>
    <row r="24" spans="1:25" x14ac:dyDescent="0.15">
      <c r="A24" s="2" t="s">
        <v>27</v>
      </c>
      <c r="B24" s="2">
        <v>173</v>
      </c>
      <c r="C24" s="2">
        <v>34.333333333333336</v>
      </c>
      <c r="D24" s="3">
        <v>23.47</v>
      </c>
      <c r="E24" s="3">
        <v>1.6233333333333331</v>
      </c>
      <c r="F24" s="3">
        <v>6.9166311603465411E-2</v>
      </c>
      <c r="G24" s="3">
        <f t="shared" si="0"/>
        <v>25.093333333333334</v>
      </c>
      <c r="H24" s="3">
        <v>1</v>
      </c>
      <c r="I24" s="5" t="s">
        <v>132</v>
      </c>
      <c r="J24" s="5">
        <v>2</v>
      </c>
      <c r="K24" s="5">
        <v>1</v>
      </c>
      <c r="L24" s="5">
        <v>2</v>
      </c>
      <c r="M24" s="5" t="s">
        <v>140</v>
      </c>
      <c r="N24">
        <v>-9.3882546066293097E-3</v>
      </c>
      <c r="O24">
        <v>1.7346616385834301E-2</v>
      </c>
      <c r="P24" s="5">
        <v>350</v>
      </c>
      <c r="Q24" s="5">
        <v>5.4424936511788999</v>
      </c>
      <c r="R24" s="5">
        <v>0.99315617112957799</v>
      </c>
      <c r="S24" s="5">
        <v>0.92908087334752198</v>
      </c>
      <c r="T24">
        <v>2.4368946933869099E-2</v>
      </c>
      <c r="U24">
        <v>2.1668242642517901E-2</v>
      </c>
      <c r="V24" s="5">
        <v>582</v>
      </c>
      <c r="W24" s="5">
        <v>4.1709570848480197</v>
      </c>
      <c r="X24" s="5">
        <v>0.95857074135776799</v>
      </c>
      <c r="Y24" s="5">
        <v>0.65514434082298401</v>
      </c>
    </row>
    <row r="25" spans="1:25" x14ac:dyDescent="0.15">
      <c r="A25" s="2" t="s">
        <v>28</v>
      </c>
      <c r="B25" s="2">
        <v>196</v>
      </c>
      <c r="C25" s="2">
        <v>35.666666666666664</v>
      </c>
      <c r="D25" s="3">
        <v>28.776666666666671</v>
      </c>
      <c r="E25" s="3">
        <v>1.31</v>
      </c>
      <c r="F25" s="3">
        <v>4.5522993165759293E-2</v>
      </c>
      <c r="G25" s="3">
        <f t="shared" si="0"/>
        <v>30.08666666666667</v>
      </c>
      <c r="H25" s="3">
        <v>1</v>
      </c>
      <c r="I25" s="5" t="s">
        <v>132</v>
      </c>
      <c r="J25" s="5">
        <v>2</v>
      </c>
      <c r="K25" s="5">
        <v>1</v>
      </c>
      <c r="L25" s="5">
        <v>2</v>
      </c>
      <c r="M25" s="5" t="s">
        <v>140</v>
      </c>
      <c r="N25">
        <v>-5.3142824791717502E-2</v>
      </c>
      <c r="O25">
        <v>-0.117950030134295</v>
      </c>
      <c r="P25" s="5">
        <v>382</v>
      </c>
      <c r="Q25" s="5">
        <v>5.49774913057293</v>
      </c>
      <c r="R25" s="5">
        <v>0.99378756540474</v>
      </c>
      <c r="S25" s="5">
        <v>0.92470314423413502</v>
      </c>
      <c r="T25">
        <v>0.116265503276305</v>
      </c>
      <c r="U25">
        <v>5.63179687543989E-2</v>
      </c>
      <c r="V25" s="5">
        <v>554</v>
      </c>
      <c r="W25" s="5">
        <v>4.0171121502336398</v>
      </c>
      <c r="X25" s="5">
        <v>0.94862122032486496</v>
      </c>
      <c r="Y25" s="5">
        <v>0.63590429400409698</v>
      </c>
    </row>
    <row r="26" spans="1:25" x14ac:dyDescent="0.15">
      <c r="A26" s="2" t="s">
        <v>29</v>
      </c>
      <c r="B26" s="2">
        <v>190</v>
      </c>
      <c r="C26" s="2">
        <v>34</v>
      </c>
      <c r="D26" s="3">
        <v>20.853333333333335</v>
      </c>
      <c r="E26" s="3">
        <v>1.4566666666666668</v>
      </c>
      <c r="F26" s="3">
        <v>6.985294117647059E-2</v>
      </c>
      <c r="G26" s="3">
        <f t="shared" si="0"/>
        <v>22.310000000000002</v>
      </c>
      <c r="H26" s="3">
        <v>2</v>
      </c>
      <c r="I26" s="5" t="s">
        <v>133</v>
      </c>
      <c r="J26" s="5">
        <v>2</v>
      </c>
      <c r="K26" s="5">
        <v>1</v>
      </c>
      <c r="L26" s="5">
        <v>2</v>
      </c>
      <c r="M26" s="5" t="s">
        <v>140</v>
      </c>
      <c r="N26">
        <v>-4.4896592898144697E-2</v>
      </c>
      <c r="O26">
        <v>-1.9145987447935098E-2</v>
      </c>
      <c r="P26" s="5">
        <v>488</v>
      </c>
      <c r="Q26" s="5">
        <v>5.7208866355622696</v>
      </c>
      <c r="R26" s="5">
        <v>0.99501594336719001</v>
      </c>
      <c r="S26" s="5">
        <v>0.92416722904829496</v>
      </c>
      <c r="T26">
        <v>3.8517567611944102E-2</v>
      </c>
      <c r="U26">
        <v>3.12649467409232E-2</v>
      </c>
      <c r="V26" s="5">
        <v>594</v>
      </c>
      <c r="W26" s="5">
        <v>4.2497049682751502</v>
      </c>
      <c r="X26" s="5">
        <v>0.96525208246563898</v>
      </c>
      <c r="Y26" s="5">
        <v>0.66538050208520805</v>
      </c>
    </row>
    <row r="27" spans="1:25" x14ac:dyDescent="0.15">
      <c r="A27" s="2" t="s">
        <v>30</v>
      </c>
      <c r="B27" s="2">
        <v>197</v>
      </c>
      <c r="C27" s="2">
        <v>39.333333333333336</v>
      </c>
      <c r="D27" s="3">
        <v>46.803333333333335</v>
      </c>
      <c r="E27" s="3">
        <v>2.7533333333333339</v>
      </c>
      <c r="F27" s="3">
        <v>5.8827718823445632E-2</v>
      </c>
      <c r="G27" s="3">
        <f t="shared" si="0"/>
        <v>49.556666666666672</v>
      </c>
      <c r="H27" s="3">
        <v>2</v>
      </c>
      <c r="I27" s="5" t="s">
        <v>133</v>
      </c>
      <c r="J27" s="5">
        <v>2</v>
      </c>
      <c r="K27" s="5">
        <v>1</v>
      </c>
      <c r="L27" s="5">
        <v>2</v>
      </c>
      <c r="M27" s="5" t="s">
        <v>140</v>
      </c>
      <c r="N27">
        <v>-3.8593774612938503E-2</v>
      </c>
      <c r="O27">
        <v>-0.14406432734682001</v>
      </c>
      <c r="P27" s="5">
        <v>488</v>
      </c>
      <c r="Q27" s="5">
        <v>5.7515302155961203</v>
      </c>
      <c r="R27" s="5">
        <v>0.99523262542320701</v>
      </c>
      <c r="S27" s="5">
        <v>0.92911747439522396</v>
      </c>
      <c r="T27">
        <v>0.13072895015505301</v>
      </c>
      <c r="U27">
        <v>3.79523063992167E-2</v>
      </c>
      <c r="V27" s="5">
        <v>587</v>
      </c>
      <c r="W27" s="5">
        <v>4.0916147684372204</v>
      </c>
      <c r="X27" s="5">
        <v>0.95192844648063302</v>
      </c>
      <c r="Y27" s="5">
        <v>0.64181942566108297</v>
      </c>
    </row>
    <row r="28" spans="1:25" x14ac:dyDescent="0.15">
      <c r="A28" s="2" t="s">
        <v>31</v>
      </c>
      <c r="B28" s="2">
        <v>200</v>
      </c>
      <c r="C28" s="2">
        <v>40</v>
      </c>
      <c r="D28" s="3">
        <v>31.03</v>
      </c>
      <c r="E28" s="3">
        <v>2.3333333333333335</v>
      </c>
      <c r="F28" s="3">
        <v>7.5196046836394886E-2</v>
      </c>
      <c r="G28" s="3">
        <f t="shared" si="0"/>
        <v>33.363333333333337</v>
      </c>
      <c r="H28" s="3">
        <v>2</v>
      </c>
      <c r="I28" s="5" t="s">
        <v>133</v>
      </c>
      <c r="J28" s="5">
        <v>2</v>
      </c>
      <c r="K28" s="5">
        <v>1</v>
      </c>
      <c r="L28" s="5">
        <v>2</v>
      </c>
      <c r="M28" s="5" t="s">
        <v>140</v>
      </c>
      <c r="N28">
        <v>9.0958976667404102E-4</v>
      </c>
      <c r="O28">
        <v>1.3624429951016001E-2</v>
      </c>
      <c r="P28" s="5">
        <v>316</v>
      </c>
      <c r="Q28" s="5">
        <v>5.3087189316743801</v>
      </c>
      <c r="R28" s="5">
        <v>0.99230994152046803</v>
      </c>
      <c r="S28" s="5">
        <v>0.92233438098438503</v>
      </c>
      <c r="T28">
        <v>2.8612191153870498E-2</v>
      </c>
      <c r="U28">
        <v>9.2662162509915602E-2</v>
      </c>
      <c r="V28" s="5">
        <v>540</v>
      </c>
      <c r="W28" s="5">
        <v>3.9933825341474498</v>
      </c>
      <c r="X28" s="5">
        <v>0.951859204498126</v>
      </c>
      <c r="Y28" s="5">
        <v>0.63471964553945803</v>
      </c>
    </row>
    <row r="29" spans="1:25" x14ac:dyDescent="0.15">
      <c r="A29" s="2" t="s">
        <v>32</v>
      </c>
      <c r="B29" s="2">
        <v>146</v>
      </c>
      <c r="C29" s="2">
        <v>34</v>
      </c>
      <c r="D29" s="3">
        <v>27.263333333333335</v>
      </c>
      <c r="E29" s="3">
        <v>2.4266666666666667</v>
      </c>
      <c r="F29" s="3">
        <v>8.900843623914903E-2</v>
      </c>
      <c r="G29" s="3">
        <f t="shared" si="0"/>
        <v>29.69</v>
      </c>
      <c r="H29" s="3">
        <v>3</v>
      </c>
      <c r="I29" s="5" t="s">
        <v>134</v>
      </c>
      <c r="J29" s="5">
        <v>2</v>
      </c>
      <c r="K29" s="5">
        <v>1</v>
      </c>
      <c r="L29" s="5">
        <v>2</v>
      </c>
      <c r="M29" s="5" t="s">
        <v>140</v>
      </c>
      <c r="N29">
        <v>-2.1063680832946099E-2</v>
      </c>
      <c r="O29">
        <v>7.7088034932287205E-2</v>
      </c>
      <c r="P29" s="5">
        <v>394</v>
      </c>
      <c r="Q29" s="5">
        <v>5.5613597782028998</v>
      </c>
      <c r="R29" s="5">
        <v>0.99457870113881197</v>
      </c>
      <c r="S29" s="5">
        <v>0.93056111707741396</v>
      </c>
      <c r="T29">
        <v>-3.0311233126054101E-2</v>
      </c>
      <c r="U29">
        <v>-3.1259808407422501E-3</v>
      </c>
      <c r="V29" s="5">
        <v>567</v>
      </c>
      <c r="W29" s="5">
        <v>4.26502759285375</v>
      </c>
      <c r="X29" s="5">
        <v>0.96645670553935903</v>
      </c>
      <c r="Y29" s="5">
        <v>0.67267916352093304</v>
      </c>
    </row>
    <row r="30" spans="1:25" x14ac:dyDescent="0.15">
      <c r="A30" s="2" t="s">
        <v>33</v>
      </c>
      <c r="B30" s="2">
        <v>171</v>
      </c>
      <c r="C30" s="2">
        <v>28</v>
      </c>
      <c r="D30" s="3">
        <v>14.963333333333333</v>
      </c>
      <c r="E30" s="3">
        <v>1.5466666666666669</v>
      </c>
      <c r="F30" s="3">
        <v>0.10336377812430388</v>
      </c>
      <c r="G30" s="3">
        <f t="shared" si="0"/>
        <v>16.509999999999998</v>
      </c>
      <c r="H30" s="3">
        <v>3</v>
      </c>
      <c r="I30" s="5" t="s">
        <v>134</v>
      </c>
      <c r="J30" s="5">
        <v>2</v>
      </c>
      <c r="K30" s="5">
        <v>1</v>
      </c>
      <c r="L30" s="5">
        <v>2</v>
      </c>
      <c r="M30" s="5" t="s">
        <v>140</v>
      </c>
      <c r="N30">
        <v>-5.1102814922457898E-2</v>
      </c>
      <c r="O30">
        <v>1.05191899839815E-2</v>
      </c>
      <c r="P30" s="5">
        <v>357</v>
      </c>
      <c r="Q30" s="5">
        <v>5.4431993095278797</v>
      </c>
      <c r="R30" s="5">
        <v>0.99297143736534299</v>
      </c>
      <c r="S30" s="5">
        <v>0.92607077140167204</v>
      </c>
      <c r="T30">
        <v>3.39743809058645E-2</v>
      </c>
      <c r="U30">
        <v>2.3175054429400099E-2</v>
      </c>
      <c r="V30" s="5">
        <v>582</v>
      </c>
      <c r="W30" s="5">
        <v>4.1462581645542702</v>
      </c>
      <c r="X30" s="5">
        <v>0.95711141191170301</v>
      </c>
      <c r="Y30" s="5">
        <v>0.65126480969242695</v>
      </c>
    </row>
    <row r="31" spans="1:25" x14ac:dyDescent="0.15">
      <c r="A31" s="2" t="s">
        <v>34</v>
      </c>
      <c r="B31" s="2">
        <v>192</v>
      </c>
      <c r="C31" s="2">
        <v>34.666666666666664</v>
      </c>
      <c r="D31" s="3">
        <v>15.533333333333333</v>
      </c>
      <c r="E31" s="3">
        <v>1.3066666666666666</v>
      </c>
      <c r="F31" s="3">
        <v>8.4120171673819744E-2</v>
      </c>
      <c r="G31" s="3">
        <f t="shared" si="0"/>
        <v>16.84</v>
      </c>
      <c r="H31" s="3">
        <v>3</v>
      </c>
      <c r="I31" s="5" t="s">
        <v>134</v>
      </c>
      <c r="J31" s="5">
        <v>2</v>
      </c>
      <c r="K31" s="5">
        <v>1</v>
      </c>
      <c r="L31" s="5">
        <v>2</v>
      </c>
      <c r="M31" s="5" t="s">
        <v>140</v>
      </c>
      <c r="N31">
        <v>-1.1610692068293699E-2</v>
      </c>
      <c r="O31">
        <v>4.2189924843808501E-3</v>
      </c>
      <c r="P31" s="5">
        <v>377</v>
      </c>
      <c r="Q31" s="5">
        <v>5.4873298613211698</v>
      </c>
      <c r="R31" s="5">
        <v>0.99382308402585395</v>
      </c>
      <c r="S31" s="5">
        <v>0.92500051631914504</v>
      </c>
      <c r="T31">
        <v>8.3885243659892098E-2</v>
      </c>
      <c r="U31">
        <v>6.6814440835618494E-2</v>
      </c>
      <c r="V31" s="5">
        <v>542</v>
      </c>
      <c r="W31" s="5">
        <v>3.9293950771482602</v>
      </c>
      <c r="X31" s="5">
        <v>0.94582827988338203</v>
      </c>
      <c r="Y31" s="5">
        <v>0.62418253275551205</v>
      </c>
    </row>
    <row r="32" spans="1:25" x14ac:dyDescent="0.15">
      <c r="A32" s="2" t="s">
        <v>35</v>
      </c>
      <c r="B32" s="2">
        <v>193</v>
      </c>
      <c r="C32" s="2">
        <v>41.666666666666664</v>
      </c>
      <c r="D32" s="3">
        <v>26.143333333333334</v>
      </c>
      <c r="E32" s="3">
        <v>1.4333333333333336</v>
      </c>
      <c r="F32" s="3">
        <v>5.482595945429046E-2</v>
      </c>
      <c r="G32" s="3">
        <f t="shared" si="0"/>
        <v>27.576666666666668</v>
      </c>
      <c r="H32" s="3">
        <v>4</v>
      </c>
      <c r="I32" s="5" t="s">
        <v>135</v>
      </c>
      <c r="J32" s="5">
        <v>2</v>
      </c>
      <c r="K32" s="5">
        <v>1</v>
      </c>
      <c r="L32" s="5">
        <v>2</v>
      </c>
      <c r="M32" s="5" t="s">
        <v>140</v>
      </c>
      <c r="N32">
        <v>-0.16844500104549501</v>
      </c>
      <c r="O32">
        <v>-9.0503795830918998E-2</v>
      </c>
      <c r="P32" s="5">
        <v>445</v>
      </c>
      <c r="Q32" s="5">
        <v>5.6674661321222999</v>
      </c>
      <c r="R32" s="5">
        <v>0.99487331486611297</v>
      </c>
      <c r="S32" s="5">
        <v>0.92938620782248405</v>
      </c>
      <c r="T32">
        <v>8.9951382618209799E-2</v>
      </c>
      <c r="U32">
        <v>4.4173107274971403E-2</v>
      </c>
      <c r="V32" s="5">
        <v>616</v>
      </c>
      <c r="W32" s="5">
        <v>4.28349381585336</v>
      </c>
      <c r="X32" s="5">
        <v>0.96394654310703898</v>
      </c>
      <c r="Y32" s="5">
        <v>0.66687359837974403</v>
      </c>
    </row>
    <row r="33" spans="1:25" x14ac:dyDescent="0.15">
      <c r="A33" s="2" t="s">
        <v>36</v>
      </c>
      <c r="B33" s="2">
        <v>198</v>
      </c>
      <c r="C33" s="2">
        <v>51</v>
      </c>
      <c r="D33" s="3">
        <v>36.946666666666665</v>
      </c>
      <c r="E33" s="3">
        <v>3.1433333333333331</v>
      </c>
      <c r="F33" s="3">
        <v>8.5077589317935756E-2</v>
      </c>
      <c r="G33" s="3">
        <f t="shared" si="0"/>
        <v>40.089999999999996</v>
      </c>
      <c r="H33" s="3">
        <v>4</v>
      </c>
      <c r="I33" s="5" t="s">
        <v>135</v>
      </c>
      <c r="J33" s="5">
        <v>2</v>
      </c>
      <c r="K33" s="5">
        <v>1</v>
      </c>
      <c r="L33" s="5">
        <v>2</v>
      </c>
      <c r="M33" s="5" t="s">
        <v>140</v>
      </c>
      <c r="N33">
        <v>-0.10933599233065899</v>
      </c>
      <c r="O33">
        <v>-0.15299402229176801</v>
      </c>
      <c r="P33" s="5">
        <v>369</v>
      </c>
      <c r="Q33" s="5">
        <v>5.5382732480214596</v>
      </c>
      <c r="R33" s="5">
        <v>0.99457783933517996</v>
      </c>
      <c r="S33" s="5">
        <v>0.93697577188776204</v>
      </c>
      <c r="T33">
        <v>0.17059401646084901</v>
      </c>
      <c r="U33">
        <v>9.4393093126379807E-2</v>
      </c>
      <c r="V33" s="5">
        <v>569</v>
      </c>
      <c r="W33" s="5">
        <v>3.8292475435171802</v>
      </c>
      <c r="X33" s="5">
        <v>0.92243525614327404</v>
      </c>
      <c r="Y33" s="5">
        <v>0.60361281762469798</v>
      </c>
    </row>
    <row r="34" spans="1:25" x14ac:dyDescent="0.15">
      <c r="A34" s="2" t="s">
        <v>37</v>
      </c>
      <c r="B34" s="2">
        <v>203</v>
      </c>
      <c r="C34" s="2">
        <v>43.333333333333336</v>
      </c>
      <c r="D34" s="3">
        <v>20.166666666666668</v>
      </c>
      <c r="E34" s="3">
        <v>1.8133333333333332</v>
      </c>
      <c r="F34" s="3">
        <v>8.991735537190082E-2</v>
      </c>
      <c r="G34" s="3">
        <f t="shared" ref="G34:G65" si="1">D34+E34</f>
        <v>21.98</v>
      </c>
      <c r="H34" s="3">
        <v>4</v>
      </c>
      <c r="I34" s="5" t="s">
        <v>135</v>
      </c>
      <c r="J34" s="5">
        <v>2</v>
      </c>
      <c r="K34" s="5">
        <v>1</v>
      </c>
      <c r="L34" s="5">
        <v>2</v>
      </c>
      <c r="M34" s="5" t="s">
        <v>140</v>
      </c>
      <c r="N34">
        <v>-4.6409983210440001E-2</v>
      </c>
      <c r="O34">
        <v>-9.4815573531805905E-2</v>
      </c>
      <c r="P34" s="5">
        <v>309</v>
      </c>
      <c r="Q34" s="5">
        <v>5.19933135523143</v>
      </c>
      <c r="R34" s="5">
        <v>0.99018393351800504</v>
      </c>
      <c r="S34" s="5">
        <v>0.90685886364063395</v>
      </c>
      <c r="T34">
        <v>9.4079637714597403E-2</v>
      </c>
      <c r="U34">
        <v>-4.1471262306034401E-2</v>
      </c>
      <c r="V34" s="5">
        <v>592</v>
      </c>
      <c r="W34" s="5">
        <v>4.1400651975932599</v>
      </c>
      <c r="X34" s="5">
        <v>0.95596915868388199</v>
      </c>
      <c r="Y34" s="5">
        <v>0.64855657468404804</v>
      </c>
    </row>
    <row r="35" spans="1:25" x14ac:dyDescent="0.15">
      <c r="A35" s="2" t="s">
        <v>38</v>
      </c>
      <c r="B35" s="2">
        <v>142</v>
      </c>
      <c r="C35" s="2">
        <v>39.666666666666664</v>
      </c>
      <c r="D35" s="3">
        <v>35.5</v>
      </c>
      <c r="E35" s="3">
        <v>3.1266666666666665</v>
      </c>
      <c r="F35" s="3">
        <v>8.807511737089202E-2</v>
      </c>
      <c r="G35" s="3">
        <f t="shared" si="1"/>
        <v>38.626666666666665</v>
      </c>
      <c r="H35" s="3">
        <v>5</v>
      </c>
      <c r="I35" s="5" t="s">
        <v>136</v>
      </c>
      <c r="J35" s="5">
        <v>2</v>
      </c>
      <c r="K35" s="5">
        <v>1</v>
      </c>
      <c r="L35" s="5">
        <v>2</v>
      </c>
      <c r="M35" s="5" t="s">
        <v>140</v>
      </c>
      <c r="N35">
        <v>-6.9059812536613696E-2</v>
      </c>
      <c r="O35">
        <v>-5.0834283217315999E-2</v>
      </c>
      <c r="P35" s="5">
        <v>361</v>
      </c>
      <c r="Q35" s="5">
        <v>5.4888566720937302</v>
      </c>
      <c r="R35" s="5">
        <v>0.99408531855955695</v>
      </c>
      <c r="S35" s="5">
        <v>0.93207173096988505</v>
      </c>
      <c r="T35">
        <v>8.8349476914639694E-2</v>
      </c>
      <c r="U35">
        <v>9.4088998399235197E-3</v>
      </c>
      <c r="V35" s="5">
        <v>630</v>
      </c>
      <c r="W35" s="5">
        <v>4.2201878875845598</v>
      </c>
      <c r="X35" s="5">
        <v>0.96161199500208205</v>
      </c>
      <c r="Y35" s="5">
        <v>0.65472716870073999</v>
      </c>
    </row>
    <row r="36" spans="1:25" x14ac:dyDescent="0.15">
      <c r="A36" s="2" t="s">
        <v>39</v>
      </c>
      <c r="B36" s="2">
        <v>164</v>
      </c>
      <c r="C36" s="2">
        <v>37</v>
      </c>
      <c r="D36" s="3">
        <v>24.743333333333336</v>
      </c>
      <c r="E36" s="3">
        <v>1.8933333333333333</v>
      </c>
      <c r="F36" s="3">
        <v>7.651892765728141E-2</v>
      </c>
      <c r="G36" s="3">
        <f t="shared" si="1"/>
        <v>26.63666666666667</v>
      </c>
      <c r="H36" s="3">
        <v>5</v>
      </c>
      <c r="I36" s="5" t="s">
        <v>136</v>
      </c>
      <c r="J36" s="5">
        <v>2</v>
      </c>
      <c r="K36" s="5">
        <v>1</v>
      </c>
      <c r="L36" s="5">
        <v>2</v>
      </c>
      <c r="M36" s="5" t="s">
        <v>140</v>
      </c>
      <c r="N36">
        <v>-1.7532409333882401E-3</v>
      </c>
      <c r="O36">
        <v>5.0996203957045995E-4</v>
      </c>
      <c r="P36" s="5">
        <v>435</v>
      </c>
      <c r="Q36" s="5">
        <v>5.6398862413036097</v>
      </c>
      <c r="R36" s="5">
        <v>0.99466235764850697</v>
      </c>
      <c r="S36" s="5">
        <v>0.92832345885209699</v>
      </c>
      <c r="T36">
        <v>7.5487653225990395E-2</v>
      </c>
      <c r="U36">
        <v>-6.6042392281600401E-2</v>
      </c>
      <c r="V36" s="5">
        <v>593</v>
      </c>
      <c r="W36" s="5">
        <v>4.2079063811558299</v>
      </c>
      <c r="X36" s="5">
        <v>0.95994714702207395</v>
      </c>
      <c r="Y36" s="5">
        <v>0.65900990920751601</v>
      </c>
    </row>
    <row r="37" spans="1:25" x14ac:dyDescent="0.15">
      <c r="A37" s="2" t="s">
        <v>40</v>
      </c>
      <c r="B37" s="2">
        <v>191</v>
      </c>
      <c r="C37" s="2">
        <v>39.666666666666664</v>
      </c>
      <c r="D37" s="3">
        <v>22.25</v>
      </c>
      <c r="E37" s="3">
        <v>1.9266666666666665</v>
      </c>
      <c r="F37" s="3">
        <v>8.6591760299625467E-2</v>
      </c>
      <c r="G37" s="3">
        <f t="shared" si="1"/>
        <v>24.176666666666666</v>
      </c>
      <c r="H37" s="3">
        <v>5</v>
      </c>
      <c r="I37" s="5" t="s">
        <v>136</v>
      </c>
      <c r="J37" s="5">
        <v>2</v>
      </c>
      <c r="K37" s="5">
        <v>1</v>
      </c>
      <c r="L37" s="5">
        <v>2</v>
      </c>
      <c r="M37" s="5" t="s">
        <v>140</v>
      </c>
      <c r="N37">
        <v>-7.0370459283645895E-2</v>
      </c>
      <c r="O37">
        <v>-1.3835089114245001E-2</v>
      </c>
      <c r="P37" s="5">
        <v>403</v>
      </c>
      <c r="Q37" s="5">
        <v>5.5969350504648299</v>
      </c>
      <c r="R37" s="5">
        <v>0.99466038781163402</v>
      </c>
      <c r="S37" s="5">
        <v>0.93298787087833401</v>
      </c>
      <c r="T37">
        <v>6.5502746891562599E-3</v>
      </c>
      <c r="U37">
        <v>5.5631088146643401E-3</v>
      </c>
      <c r="V37" s="5">
        <v>635</v>
      </c>
      <c r="W37" s="5">
        <v>4.3334940466666296</v>
      </c>
      <c r="X37" s="5">
        <v>0.96717580174927098</v>
      </c>
      <c r="Y37" s="5">
        <v>0.67148215885028495</v>
      </c>
    </row>
    <row r="38" spans="1:25" x14ac:dyDescent="0.15">
      <c r="A38" s="2" t="s">
        <v>41</v>
      </c>
      <c r="B38" s="2">
        <v>143</v>
      </c>
      <c r="C38" s="2">
        <v>44.333333333333336</v>
      </c>
      <c r="D38" s="3">
        <v>32.203333333333326</v>
      </c>
      <c r="E38" s="3">
        <v>2.9133333333333336</v>
      </c>
      <c r="F38" s="3">
        <v>9.0466825380395438E-2</v>
      </c>
      <c r="G38" s="3">
        <f t="shared" si="1"/>
        <v>35.11666666666666</v>
      </c>
      <c r="H38" s="3">
        <v>6</v>
      </c>
      <c r="I38" s="5" t="s">
        <v>137</v>
      </c>
      <c r="J38" s="5">
        <v>2</v>
      </c>
      <c r="K38" s="5">
        <v>1</v>
      </c>
      <c r="L38" s="5">
        <v>2</v>
      </c>
      <c r="M38" s="5" t="s">
        <v>140</v>
      </c>
      <c r="N38">
        <v>-8.5645651210621204E-2</v>
      </c>
      <c r="O38">
        <v>-0.10842575197792299</v>
      </c>
      <c r="P38" s="5">
        <v>323</v>
      </c>
      <c r="Q38" s="5">
        <v>5.3690490443786603</v>
      </c>
      <c r="R38" s="5">
        <v>0.99342714681440403</v>
      </c>
      <c r="S38" s="5">
        <v>0.929278666145823</v>
      </c>
      <c r="T38">
        <v>0.15910695663817001</v>
      </c>
      <c r="U38">
        <v>-1.0096392015132599E-2</v>
      </c>
      <c r="V38" s="5">
        <v>615</v>
      </c>
      <c r="W38" s="5">
        <v>4.1739635197436096</v>
      </c>
      <c r="X38" s="5">
        <v>0.95245008329862602</v>
      </c>
      <c r="Y38" s="5">
        <v>0.64998583623781703</v>
      </c>
    </row>
    <row r="39" spans="1:25" x14ac:dyDescent="0.15">
      <c r="A39" s="2" t="s">
        <v>42</v>
      </c>
      <c r="B39" s="2">
        <v>170</v>
      </c>
      <c r="C39" s="2">
        <v>44.333333333333336</v>
      </c>
      <c r="D39" s="3">
        <v>34.65</v>
      </c>
      <c r="E39" s="3">
        <v>2.6066666666666669</v>
      </c>
      <c r="F39" s="3">
        <v>7.5228475228475242E-2</v>
      </c>
      <c r="G39" s="3">
        <f t="shared" si="1"/>
        <v>37.256666666666668</v>
      </c>
      <c r="H39" s="3">
        <v>6</v>
      </c>
      <c r="I39" s="5" t="s">
        <v>137</v>
      </c>
      <c r="J39" s="5">
        <v>2</v>
      </c>
      <c r="K39" s="5">
        <v>1</v>
      </c>
      <c r="L39" s="5">
        <v>2</v>
      </c>
      <c r="M39" s="5" t="s">
        <v>140</v>
      </c>
      <c r="N39">
        <v>-3.0403101566503402E-2</v>
      </c>
      <c r="O39">
        <v>-6.1873962089338999E-2</v>
      </c>
      <c r="P39" s="5">
        <v>431</v>
      </c>
      <c r="Q39" s="5">
        <v>5.5426493803427404</v>
      </c>
      <c r="R39" s="5">
        <v>0.99254502923976595</v>
      </c>
      <c r="S39" s="5">
        <v>0.91370765209162996</v>
      </c>
      <c r="T39">
        <v>0.10918320676297601</v>
      </c>
      <c r="U39">
        <v>4.85121104963347E-2</v>
      </c>
      <c r="V39" s="5">
        <v>561</v>
      </c>
      <c r="W39" s="5">
        <v>4.1010237781388597</v>
      </c>
      <c r="X39" s="5">
        <v>0.95622346938775504</v>
      </c>
      <c r="Y39" s="5">
        <v>0.64789962138152302</v>
      </c>
    </row>
    <row r="40" spans="1:25" x14ac:dyDescent="0.15">
      <c r="A40" s="2" t="s">
        <v>43</v>
      </c>
      <c r="B40" s="2">
        <v>172</v>
      </c>
      <c r="C40" s="2">
        <v>37.666666666666664</v>
      </c>
      <c r="D40" s="3">
        <v>27.16</v>
      </c>
      <c r="E40" s="3">
        <v>2.4666666666666663</v>
      </c>
      <c r="F40" s="3">
        <v>9.0819833087874308E-2</v>
      </c>
      <c r="G40" s="3">
        <f t="shared" si="1"/>
        <v>29.626666666666665</v>
      </c>
      <c r="H40" s="3">
        <v>6</v>
      </c>
      <c r="I40" s="5" t="s">
        <v>137</v>
      </c>
      <c r="J40" s="5">
        <v>2</v>
      </c>
      <c r="K40" s="5">
        <v>1</v>
      </c>
      <c r="L40" s="5">
        <v>2</v>
      </c>
      <c r="M40" s="5" t="s">
        <v>140</v>
      </c>
      <c r="N40">
        <v>-0.116048487680377</v>
      </c>
      <c r="O40">
        <v>-0.18901255092052599</v>
      </c>
      <c r="P40" s="5">
        <v>651</v>
      </c>
      <c r="Q40" s="5">
        <v>6.09185081254856</v>
      </c>
      <c r="R40" s="5">
        <v>0.99662573099415197</v>
      </c>
      <c r="S40" s="5">
        <v>0.94031670075153295</v>
      </c>
      <c r="T40">
        <f>(T38+T39)/2</f>
        <v>0.13414508170057302</v>
      </c>
      <c r="U40">
        <f>(U38+U39)/2</f>
        <v>1.920785924060105E-2</v>
      </c>
      <c r="V40" s="5">
        <f t="shared" ref="V40:Y40" si="2">(V38+V39)/2</f>
        <v>588</v>
      </c>
      <c r="W40" s="5">
        <f t="shared" si="2"/>
        <v>4.1374936489412342</v>
      </c>
      <c r="X40" s="5">
        <f t="shared" si="2"/>
        <v>0.95433677634319047</v>
      </c>
      <c r="Y40" s="5">
        <f t="shared" si="2"/>
        <v>0.64894272880967008</v>
      </c>
    </row>
    <row r="41" spans="1:25" x14ac:dyDescent="0.15">
      <c r="A41" s="2" t="s">
        <v>44</v>
      </c>
      <c r="B41" s="2">
        <v>145</v>
      </c>
      <c r="C41" s="2">
        <v>51.666666666666664</v>
      </c>
      <c r="D41" s="3">
        <v>42.206666666666671</v>
      </c>
      <c r="E41" s="3">
        <v>4.9866666666666664</v>
      </c>
      <c r="F41" s="3">
        <v>0.11814879166008528</v>
      </c>
      <c r="G41" s="3">
        <f t="shared" si="1"/>
        <v>47.193333333333335</v>
      </c>
      <c r="H41" s="3">
        <v>7</v>
      </c>
      <c r="I41" s="5" t="s">
        <v>138</v>
      </c>
      <c r="J41" s="5">
        <v>2</v>
      </c>
      <c r="K41" s="5">
        <v>1</v>
      </c>
      <c r="L41" s="5">
        <v>2</v>
      </c>
      <c r="M41" s="5" t="s">
        <v>140</v>
      </c>
      <c r="N41">
        <v>4.8184701855359301E-2</v>
      </c>
      <c r="O41">
        <v>4.8173929447109201E-2</v>
      </c>
      <c r="P41" s="5">
        <v>375</v>
      </c>
      <c r="Q41" s="5">
        <v>5.5211055883439997</v>
      </c>
      <c r="R41" s="5">
        <v>0.99395155432440796</v>
      </c>
      <c r="S41" s="5">
        <v>0.93152935672755099</v>
      </c>
      <c r="T41">
        <v>1.9134898033884899E-2</v>
      </c>
      <c r="U41">
        <v>-3.47977220748589E-2</v>
      </c>
      <c r="V41" s="5">
        <v>598</v>
      </c>
      <c r="W41" s="5">
        <v>4.0957527258892599</v>
      </c>
      <c r="X41" s="5">
        <v>0.95684577259475201</v>
      </c>
      <c r="Y41" s="5">
        <v>0.64060289178791596</v>
      </c>
    </row>
    <row r="42" spans="1:25" x14ac:dyDescent="0.15">
      <c r="A42" s="2" t="s">
        <v>45</v>
      </c>
      <c r="B42" s="2">
        <v>169</v>
      </c>
      <c r="C42" s="2">
        <v>42.666666666666664</v>
      </c>
      <c r="D42" s="3">
        <v>42.653333333333329</v>
      </c>
      <c r="E42" s="3">
        <v>4</v>
      </c>
      <c r="F42" s="3">
        <v>9.3779306033135362E-2</v>
      </c>
      <c r="G42" s="3">
        <f t="shared" si="1"/>
        <v>46.653333333333329</v>
      </c>
      <c r="H42" s="3">
        <v>7</v>
      </c>
      <c r="I42" s="5" t="s">
        <v>138</v>
      </c>
      <c r="J42" s="5">
        <v>2</v>
      </c>
      <c r="K42" s="5">
        <v>1</v>
      </c>
      <c r="L42" s="5">
        <v>2</v>
      </c>
      <c r="M42" s="5" t="s">
        <v>140</v>
      </c>
      <c r="N42">
        <v>-3.37899629430106E-2</v>
      </c>
      <c r="O42">
        <v>-9.4253141215279695E-2</v>
      </c>
      <c r="P42" s="5">
        <v>421</v>
      </c>
      <c r="Q42" s="5">
        <v>5.5557680046218501</v>
      </c>
      <c r="R42" s="5">
        <v>0.99342585410895701</v>
      </c>
      <c r="S42" s="5">
        <v>0.91942836136813</v>
      </c>
      <c r="T42">
        <v>0.10370339695094</v>
      </c>
      <c r="U42">
        <v>-8.6017198728114991E-3</v>
      </c>
      <c r="V42" s="5">
        <v>590</v>
      </c>
      <c r="W42" s="5">
        <v>4.2303542339845199</v>
      </c>
      <c r="X42" s="5">
        <v>0.96004167013744302</v>
      </c>
      <c r="Y42" s="5">
        <v>0.663052192104156</v>
      </c>
    </row>
    <row r="43" spans="1:25" x14ac:dyDescent="0.15">
      <c r="A43" s="2" t="s">
        <v>46</v>
      </c>
      <c r="B43" s="2">
        <v>175</v>
      </c>
      <c r="C43" s="2">
        <v>47.666666666666664</v>
      </c>
      <c r="D43" s="3">
        <v>44.516666666666673</v>
      </c>
      <c r="E43" s="3">
        <v>3.94</v>
      </c>
      <c r="F43" s="3">
        <v>8.8506177461624841E-2</v>
      </c>
      <c r="G43" s="3">
        <f t="shared" si="1"/>
        <v>48.456666666666671</v>
      </c>
      <c r="H43" s="3">
        <v>7</v>
      </c>
      <c r="I43" s="5" t="s">
        <v>138</v>
      </c>
      <c r="J43" s="5">
        <v>2</v>
      </c>
      <c r="K43" s="5">
        <v>1</v>
      </c>
      <c r="L43" s="5">
        <v>2</v>
      </c>
      <c r="M43" s="5" t="s">
        <v>140</v>
      </c>
      <c r="N43">
        <v>-4.8753182347989199E-2</v>
      </c>
      <c r="O43">
        <v>2.0671694635136701E-2</v>
      </c>
      <c r="P43" s="5">
        <v>441</v>
      </c>
      <c r="Q43" s="5">
        <v>5.66002536504089</v>
      </c>
      <c r="R43" s="5">
        <v>0.99492194521391197</v>
      </c>
      <c r="S43" s="5">
        <v>0.92954239635580305</v>
      </c>
      <c r="T43">
        <v>0.121723811123015</v>
      </c>
      <c r="U43">
        <v>-3.1674706692351999E-2</v>
      </c>
      <c r="V43" s="5">
        <v>618</v>
      </c>
      <c r="W43" s="5">
        <v>4.2100010180940899</v>
      </c>
      <c r="X43" s="5">
        <v>0.95523448563098701</v>
      </c>
      <c r="Y43" s="5">
        <v>0.65510131169823405</v>
      </c>
    </row>
    <row r="44" spans="1:25" x14ac:dyDescent="0.15">
      <c r="A44" s="2" t="s">
        <v>47</v>
      </c>
      <c r="B44" s="2">
        <v>77</v>
      </c>
      <c r="C44" s="2">
        <v>32.333333333333336</v>
      </c>
      <c r="D44" s="3">
        <v>38.173333333333332</v>
      </c>
      <c r="E44" s="3">
        <v>1.47</v>
      </c>
      <c r="F44" s="3">
        <v>3.8508557457212718E-2</v>
      </c>
      <c r="G44" s="3">
        <f t="shared" si="1"/>
        <v>39.643333333333331</v>
      </c>
      <c r="H44" s="3">
        <v>1</v>
      </c>
      <c r="I44" s="5" t="s">
        <v>132</v>
      </c>
      <c r="J44" s="5">
        <v>3</v>
      </c>
      <c r="K44" s="5">
        <v>2</v>
      </c>
      <c r="L44" s="5">
        <v>2</v>
      </c>
      <c r="M44" s="5" t="s">
        <v>140</v>
      </c>
      <c r="N44">
        <v>5.7004960048875099E-2</v>
      </c>
      <c r="O44">
        <v>0.10098325392742701</v>
      </c>
      <c r="P44" s="5">
        <v>411</v>
      </c>
      <c r="Q44" s="5">
        <v>5.4895044263081196</v>
      </c>
      <c r="R44" s="5">
        <v>0.99286038781163399</v>
      </c>
      <c r="S44" s="5">
        <v>0.91209095392694695</v>
      </c>
      <c r="T44">
        <v>-9.68475587316492E-2</v>
      </c>
      <c r="U44">
        <v>-5.8711109757652799E-2</v>
      </c>
      <c r="V44" s="5">
        <v>596</v>
      </c>
      <c r="W44" s="5">
        <v>4.3127431322689596</v>
      </c>
      <c r="X44" s="5">
        <v>0.96647709287796801</v>
      </c>
      <c r="Y44" s="5">
        <v>0.67489525934389305</v>
      </c>
    </row>
    <row r="45" spans="1:25" x14ac:dyDescent="0.15">
      <c r="A45" s="2" t="s">
        <v>48</v>
      </c>
      <c r="B45" s="2">
        <v>125</v>
      </c>
      <c r="C45" s="2">
        <v>32.666666666666664</v>
      </c>
      <c r="D45" s="3">
        <v>24.323333333333334</v>
      </c>
      <c r="E45" s="3">
        <v>1.5199999999999998</v>
      </c>
      <c r="F45" s="3">
        <v>6.249143483623406E-2</v>
      </c>
      <c r="G45" s="3">
        <f t="shared" si="1"/>
        <v>25.843333333333334</v>
      </c>
      <c r="H45" s="3">
        <v>1</v>
      </c>
      <c r="I45" s="5" t="s">
        <v>132</v>
      </c>
      <c r="J45" s="5">
        <v>3</v>
      </c>
      <c r="K45" s="5">
        <v>2</v>
      </c>
      <c r="L45" s="5">
        <v>2</v>
      </c>
      <c r="M45" s="5" t="s">
        <v>140</v>
      </c>
      <c r="N45">
        <v>-5.5293319537234299E-2</v>
      </c>
      <c r="O45">
        <v>4.8880169412352403E-2</v>
      </c>
      <c r="P45" s="5">
        <v>409</v>
      </c>
      <c r="Q45" s="5">
        <v>5.6209647997947298</v>
      </c>
      <c r="R45" s="5">
        <v>0.99495974145890997</v>
      </c>
      <c r="S45" s="5">
        <v>0.93469089472030897</v>
      </c>
      <c r="T45">
        <v>-4.8788780260317799E-2</v>
      </c>
      <c r="U45">
        <v>-0.136635339374895</v>
      </c>
      <c r="V45" s="5">
        <v>507</v>
      </c>
      <c r="W45" s="5">
        <v>4.1348725360579204</v>
      </c>
      <c r="X45" s="5">
        <v>0.96105851728446501</v>
      </c>
      <c r="Y45" s="5">
        <v>0.66386212269254496</v>
      </c>
    </row>
    <row r="46" spans="1:25" x14ac:dyDescent="0.15">
      <c r="A46" s="2" t="s">
        <v>49</v>
      </c>
      <c r="B46" s="2">
        <v>132</v>
      </c>
      <c r="C46" s="2">
        <v>31.666666666666668</v>
      </c>
      <c r="D46" s="3">
        <v>26.053333333333331</v>
      </c>
      <c r="E46" s="3">
        <v>1.6333333333333335</v>
      </c>
      <c r="F46" s="3">
        <v>6.2691914022517919E-2</v>
      </c>
      <c r="G46" s="3">
        <f t="shared" si="1"/>
        <v>27.686666666666664</v>
      </c>
      <c r="H46" s="3">
        <v>1</v>
      </c>
      <c r="I46" s="5" t="s">
        <v>132</v>
      </c>
      <c r="J46" s="5">
        <v>3</v>
      </c>
      <c r="K46" s="5">
        <v>2</v>
      </c>
      <c r="L46" s="5">
        <v>2</v>
      </c>
      <c r="M46" s="5" t="s">
        <v>140</v>
      </c>
      <c r="N46">
        <v>2.0705515285866199E-2</v>
      </c>
      <c r="O46">
        <v>0.12630109662994499</v>
      </c>
      <c r="P46" s="5">
        <v>512</v>
      </c>
      <c r="Q46" s="5">
        <v>5.7872517347988399</v>
      </c>
      <c r="R46" s="5">
        <v>0.99492533087103696</v>
      </c>
      <c r="S46" s="5">
        <v>0.92769326424114795</v>
      </c>
      <c r="T46">
        <v>-6.8324301391106207E-2</v>
      </c>
      <c r="U46">
        <v>-4.6451864786709797E-2</v>
      </c>
      <c r="V46" s="5">
        <v>570</v>
      </c>
      <c r="W46" s="5">
        <v>4.1600526697034796</v>
      </c>
      <c r="X46" s="5">
        <v>0.96012351103706794</v>
      </c>
      <c r="Y46" s="5">
        <v>0.65557690878464903</v>
      </c>
    </row>
    <row r="47" spans="1:25" x14ac:dyDescent="0.15">
      <c r="A47" s="2" t="s">
        <v>50</v>
      </c>
      <c r="B47" s="2">
        <v>74</v>
      </c>
      <c r="C47" s="2">
        <v>31</v>
      </c>
      <c r="D47" s="3">
        <v>16.343333333333334</v>
      </c>
      <c r="E47" s="3">
        <v>1.1233333333333333</v>
      </c>
      <c r="F47" s="3">
        <v>6.8733428513155212E-2</v>
      </c>
      <c r="G47" s="3">
        <f t="shared" si="1"/>
        <v>17.466666666666669</v>
      </c>
      <c r="H47" s="3">
        <v>2</v>
      </c>
      <c r="I47" s="5" t="s">
        <v>133</v>
      </c>
      <c r="J47" s="5">
        <v>3</v>
      </c>
      <c r="K47" s="5">
        <v>2</v>
      </c>
      <c r="L47" s="5">
        <v>2</v>
      </c>
      <c r="M47" s="5" t="s">
        <v>140</v>
      </c>
      <c r="N47">
        <v>-2.81094576377546E-2</v>
      </c>
      <c r="O47">
        <v>0.136765645497083</v>
      </c>
      <c r="P47" s="5">
        <v>438</v>
      </c>
      <c r="Q47" s="5">
        <v>5.6565116023049402</v>
      </c>
      <c r="R47" s="5">
        <v>0.99480726377346895</v>
      </c>
      <c r="S47" s="5">
        <v>0.93000789443056198</v>
      </c>
      <c r="T47">
        <v>-5.5495486113986199E-2</v>
      </c>
      <c r="U47">
        <v>-9.8536700132253893E-2</v>
      </c>
      <c r="V47" s="5">
        <v>504</v>
      </c>
      <c r="W47" s="5">
        <v>3.9589570728767098</v>
      </c>
      <c r="X47" s="5">
        <v>0.95406380674718905</v>
      </c>
      <c r="Y47" s="5">
        <v>0.63622475680860602</v>
      </c>
    </row>
    <row r="48" spans="1:25" x14ac:dyDescent="0.15">
      <c r="A48" s="2" t="s">
        <v>51</v>
      </c>
      <c r="B48" s="2">
        <v>92</v>
      </c>
      <c r="C48" s="2">
        <v>20.333333333333332</v>
      </c>
      <c r="D48" s="3">
        <v>8.7866666666666671</v>
      </c>
      <c r="E48" s="3">
        <v>0.8666666666666667</v>
      </c>
      <c r="F48" s="3">
        <v>9.8634294385432475E-2</v>
      </c>
      <c r="G48" s="3">
        <f t="shared" si="1"/>
        <v>9.6533333333333342</v>
      </c>
      <c r="H48" s="3">
        <v>2</v>
      </c>
      <c r="I48" s="5" t="s">
        <v>133</v>
      </c>
      <c r="J48" s="5">
        <v>3</v>
      </c>
      <c r="K48" s="5">
        <v>2</v>
      </c>
      <c r="L48" s="5">
        <v>2</v>
      </c>
      <c r="M48" s="5" t="s">
        <v>140</v>
      </c>
      <c r="N48">
        <v>-4.8715994976185999E-2</v>
      </c>
      <c r="O48">
        <v>3.9186983599087302E-2</v>
      </c>
      <c r="P48" s="5">
        <v>512</v>
      </c>
      <c r="Q48" s="5">
        <v>5.7218697667369103</v>
      </c>
      <c r="R48" s="5">
        <v>0.99419285934133605</v>
      </c>
      <c r="S48" s="5">
        <v>0.91721257078709295</v>
      </c>
      <c r="T48">
        <v>-5.6939269457012297E-2</v>
      </c>
      <c r="U48">
        <v>-6.6254059537759702E-2</v>
      </c>
      <c r="V48" s="5">
        <v>498</v>
      </c>
      <c r="W48" s="5">
        <v>4.09644902909272</v>
      </c>
      <c r="X48" s="5">
        <v>0.96181824239900005</v>
      </c>
      <c r="Y48" s="5">
        <v>0.65958989120021205</v>
      </c>
    </row>
    <row r="49" spans="1:25" x14ac:dyDescent="0.15">
      <c r="A49" s="2" t="s">
        <v>52</v>
      </c>
      <c r="B49" s="2">
        <v>103</v>
      </c>
      <c r="C49" s="2">
        <v>32.666666666666664</v>
      </c>
      <c r="D49" s="3">
        <v>17.586666666666666</v>
      </c>
      <c r="E49" s="3">
        <v>1.61</v>
      </c>
      <c r="F49" s="3">
        <v>9.1546626231993944E-2</v>
      </c>
      <c r="G49" s="3">
        <f t="shared" si="1"/>
        <v>19.196666666666665</v>
      </c>
      <c r="H49" s="3">
        <v>2</v>
      </c>
      <c r="I49" s="5" t="s">
        <v>133</v>
      </c>
      <c r="J49" s="5">
        <v>3</v>
      </c>
      <c r="K49" s="5">
        <v>2</v>
      </c>
      <c r="L49" s="5">
        <v>2</v>
      </c>
      <c r="M49" s="5" t="s">
        <v>140</v>
      </c>
      <c r="N49">
        <v>-8.4408730519692804E-2</v>
      </c>
      <c r="O49">
        <v>9.7553226808697699E-2</v>
      </c>
      <c r="P49" s="5">
        <v>394</v>
      </c>
      <c r="Q49" s="5">
        <v>5.5736644233638701</v>
      </c>
      <c r="R49" s="5">
        <v>0.99460584795321605</v>
      </c>
      <c r="S49" s="5">
        <v>0.93262000641435405</v>
      </c>
      <c r="T49">
        <v>-8.29407531541827E-2</v>
      </c>
      <c r="U49">
        <v>-5.0724706032381099E-2</v>
      </c>
      <c r="V49" s="5">
        <v>555</v>
      </c>
      <c r="W49" s="5">
        <v>4.16772075928698</v>
      </c>
      <c r="X49" s="5">
        <v>0.96195114535610204</v>
      </c>
      <c r="Y49" s="5">
        <v>0.65955717520087198</v>
      </c>
    </row>
    <row r="50" spans="1:25" x14ac:dyDescent="0.15">
      <c r="A50" s="2" t="s">
        <v>53</v>
      </c>
      <c r="B50" s="2">
        <v>71</v>
      </c>
      <c r="C50" s="2">
        <v>32.333333333333336</v>
      </c>
      <c r="D50" s="3">
        <v>24.736666666666668</v>
      </c>
      <c r="E50" s="3">
        <v>2.0566666666666666</v>
      </c>
      <c r="F50" s="3">
        <v>8.3142433634281088E-2</v>
      </c>
      <c r="G50" s="3">
        <f t="shared" si="1"/>
        <v>26.793333333333337</v>
      </c>
      <c r="H50" s="3">
        <v>3</v>
      </c>
      <c r="I50" s="5" t="s">
        <v>134</v>
      </c>
      <c r="J50" s="5">
        <v>3</v>
      </c>
      <c r="K50" s="5">
        <v>2</v>
      </c>
      <c r="L50" s="5">
        <v>2</v>
      </c>
      <c r="M50" s="5" t="s">
        <v>140</v>
      </c>
      <c r="N50">
        <v>-8.4114789577772395E-3</v>
      </c>
      <c r="O50">
        <v>9.4216249788920597E-2</v>
      </c>
      <c r="P50" s="5">
        <v>377</v>
      </c>
      <c r="Q50" s="5">
        <v>5.5561814159341001</v>
      </c>
      <c r="R50" s="5">
        <v>0.99461797476146496</v>
      </c>
      <c r="S50" s="5">
        <v>0.93660683946280199</v>
      </c>
      <c r="T50">
        <f>(T51+T52)/2</f>
        <v>-4.1434443857570946E-2</v>
      </c>
      <c r="U50">
        <f>(U51+U52)/2</f>
        <v>-3.9283791478406709E-2</v>
      </c>
      <c r="V50" s="5">
        <f>(V51+V52)/2</f>
        <v>542</v>
      </c>
      <c r="W50" s="5">
        <f t="shared" ref="W50:Y50" si="3">(W49+W48)/2</f>
        <v>4.13208489418985</v>
      </c>
      <c r="X50" s="5">
        <f t="shared" si="3"/>
        <v>0.96188469387755104</v>
      </c>
      <c r="Y50" s="5">
        <f t="shared" si="3"/>
        <v>0.65957353320054202</v>
      </c>
    </row>
    <row r="51" spans="1:25" x14ac:dyDescent="0.15">
      <c r="A51" s="2" t="s">
        <v>54</v>
      </c>
      <c r="B51" s="2">
        <v>130</v>
      </c>
      <c r="C51" s="2">
        <v>36</v>
      </c>
      <c r="D51" s="3">
        <v>16.673333333333336</v>
      </c>
      <c r="E51" s="3">
        <v>1.32</v>
      </c>
      <c r="F51" s="3">
        <v>7.9168332666933225E-2</v>
      </c>
      <c r="G51" s="3">
        <f t="shared" si="1"/>
        <v>17.993333333333336</v>
      </c>
      <c r="H51" s="3">
        <v>3</v>
      </c>
      <c r="I51" s="5" t="s">
        <v>134</v>
      </c>
      <c r="J51" s="5">
        <v>3</v>
      </c>
      <c r="K51" s="5">
        <v>2</v>
      </c>
      <c r="L51" s="5">
        <v>2</v>
      </c>
      <c r="M51" s="5" t="s">
        <v>140</v>
      </c>
      <c r="N51">
        <v>-7.0988974962187701E-2</v>
      </c>
      <c r="O51">
        <v>1.18415973411255E-3</v>
      </c>
      <c r="P51" s="5">
        <v>505</v>
      </c>
      <c r="Q51" s="5">
        <v>5.9075879530592204</v>
      </c>
      <c r="R51" s="5">
        <v>0.99623988919667605</v>
      </c>
      <c r="S51" s="5">
        <v>0.94907743580245596</v>
      </c>
      <c r="T51">
        <v>-5.1909118926626897E-2</v>
      </c>
      <c r="U51">
        <v>2.3140555608815801E-3</v>
      </c>
      <c r="V51" s="5">
        <v>518</v>
      </c>
      <c r="W51" s="5">
        <v>4.0135611784468201</v>
      </c>
      <c r="X51" s="5">
        <v>0.95775031236984598</v>
      </c>
      <c r="Y51" s="5">
        <v>0.64217233234924698</v>
      </c>
    </row>
    <row r="52" spans="1:25" x14ac:dyDescent="0.15">
      <c r="A52" s="2" t="s">
        <v>55</v>
      </c>
      <c r="B52" s="2">
        <v>133</v>
      </c>
      <c r="C52" s="2">
        <v>32.333333333333336</v>
      </c>
      <c r="D52" s="3">
        <v>19.793333333333333</v>
      </c>
      <c r="E52" s="3">
        <v>1.6533333333333335</v>
      </c>
      <c r="F52" s="3">
        <v>8.3529808016167065E-2</v>
      </c>
      <c r="G52" s="3">
        <f t="shared" si="1"/>
        <v>21.446666666666665</v>
      </c>
      <c r="H52" s="3">
        <v>3</v>
      </c>
      <c r="I52" s="5" t="s">
        <v>134</v>
      </c>
      <c r="J52" s="5">
        <v>3</v>
      </c>
      <c r="K52" s="5">
        <v>2</v>
      </c>
      <c r="L52" s="5">
        <v>2</v>
      </c>
      <c r="M52" s="5" t="s">
        <v>140</v>
      </c>
      <c r="N52">
        <v>9.3002519768285094E-2</v>
      </c>
      <c r="O52">
        <v>8.2925149797569805E-2</v>
      </c>
      <c r="P52" s="5">
        <v>441</v>
      </c>
      <c r="Q52" s="5">
        <v>5.6413121043506997</v>
      </c>
      <c r="R52" s="5">
        <v>0.99454933825792502</v>
      </c>
      <c r="S52" s="5">
        <v>0.92646912935367598</v>
      </c>
      <c r="T52">
        <v>-3.0959768788514998E-2</v>
      </c>
      <c r="U52">
        <v>-8.0881638517695004E-2</v>
      </c>
      <c r="V52" s="5">
        <v>566</v>
      </c>
      <c r="W52" s="5">
        <v>4.1417354365773003</v>
      </c>
      <c r="X52" s="5">
        <v>0.96036922115785095</v>
      </c>
      <c r="Y52" s="5">
        <v>0.653415471235124</v>
      </c>
    </row>
    <row r="53" spans="1:25" x14ac:dyDescent="0.15">
      <c r="A53" s="2" t="s">
        <v>56</v>
      </c>
      <c r="B53" s="2">
        <v>76</v>
      </c>
      <c r="C53" s="2">
        <v>32</v>
      </c>
      <c r="D53" s="3">
        <v>29.900000000000002</v>
      </c>
      <c r="E53" s="3">
        <v>1.7466666666666668</v>
      </c>
      <c r="F53" s="3">
        <v>5.8416945373467116E-2</v>
      </c>
      <c r="G53" s="3">
        <f t="shared" si="1"/>
        <v>31.646666666666668</v>
      </c>
      <c r="H53" s="3">
        <v>4</v>
      </c>
      <c r="I53" s="5" t="s">
        <v>135</v>
      </c>
      <c r="J53" s="5">
        <v>3</v>
      </c>
      <c r="K53" s="5">
        <v>2</v>
      </c>
      <c r="L53" s="5">
        <v>2</v>
      </c>
      <c r="M53" s="5" t="s">
        <v>140</v>
      </c>
      <c r="N53">
        <v>-5.3642650669074497E-2</v>
      </c>
      <c r="O53">
        <v>1.6128435070289101E-2</v>
      </c>
      <c r="P53" s="5">
        <v>503</v>
      </c>
      <c r="Q53" s="5">
        <v>5.7400450366613702</v>
      </c>
      <c r="R53" s="5">
        <v>0.99442074484456799</v>
      </c>
      <c r="S53" s="5">
        <v>0.922749269715889</v>
      </c>
      <c r="T53">
        <v>-0.132250520406545</v>
      </c>
      <c r="U53">
        <v>-6.6275840308078995E-2</v>
      </c>
      <c r="V53" s="5">
        <v>515</v>
      </c>
      <c r="W53" s="5">
        <v>4.16330395054535</v>
      </c>
      <c r="X53" s="5">
        <v>0.96336386922115802</v>
      </c>
      <c r="Y53" s="5">
        <v>0.66675090797185499</v>
      </c>
    </row>
    <row r="54" spans="1:25" x14ac:dyDescent="0.15">
      <c r="A54" s="2" t="s">
        <v>57</v>
      </c>
      <c r="B54" s="2">
        <v>124</v>
      </c>
      <c r="C54" s="2">
        <v>48.333333333333336</v>
      </c>
      <c r="D54" s="3">
        <v>31.819999999999997</v>
      </c>
      <c r="E54" s="3">
        <v>4.5966666666666667</v>
      </c>
      <c r="F54" s="3">
        <v>0.14445841190027239</v>
      </c>
      <c r="G54" s="3">
        <f t="shared" si="1"/>
        <v>36.416666666666664</v>
      </c>
      <c r="H54" s="3">
        <v>4</v>
      </c>
      <c r="I54" s="5" t="s">
        <v>135</v>
      </c>
      <c r="J54" s="5">
        <v>3</v>
      </c>
      <c r="K54" s="5">
        <v>2</v>
      </c>
      <c r="L54" s="5">
        <v>2</v>
      </c>
      <c r="M54" s="5" t="s">
        <v>140</v>
      </c>
      <c r="N54">
        <v>-1.6389086075600801E-2</v>
      </c>
      <c r="O54">
        <v>3.9478717266457602E-2</v>
      </c>
      <c r="P54" s="5">
        <v>432</v>
      </c>
      <c r="Q54" s="5">
        <v>5.6437190951760199</v>
      </c>
      <c r="R54" s="5">
        <v>0.99446722068328697</v>
      </c>
      <c r="S54" s="5">
        <v>0.93001372647778002</v>
      </c>
      <c r="T54">
        <v>-1.4586903781652401E-2</v>
      </c>
      <c r="U54">
        <v>-0.11831887633826101</v>
      </c>
      <c r="V54" s="5">
        <v>544</v>
      </c>
      <c r="W54" s="5">
        <v>4.0845852521827197</v>
      </c>
      <c r="X54" s="5">
        <v>0.95707399000416504</v>
      </c>
      <c r="Y54" s="5">
        <v>0.64845501878293399</v>
      </c>
    </row>
    <row r="55" spans="1:25" x14ac:dyDescent="0.15">
      <c r="A55" s="2" t="s">
        <v>58</v>
      </c>
      <c r="B55" s="2">
        <v>128</v>
      </c>
      <c r="C55" s="2">
        <v>33</v>
      </c>
      <c r="D55" s="3">
        <v>20.12</v>
      </c>
      <c r="E55" s="3">
        <v>1.5599999999999998</v>
      </c>
      <c r="F55" s="3">
        <v>7.753479125248508E-2</v>
      </c>
      <c r="G55" s="3">
        <f t="shared" si="1"/>
        <v>21.68</v>
      </c>
      <c r="H55" s="3">
        <v>4</v>
      </c>
      <c r="I55" s="5" t="s">
        <v>135</v>
      </c>
      <c r="J55" s="5">
        <v>3</v>
      </c>
      <c r="K55" s="5">
        <v>2</v>
      </c>
      <c r="L55" s="5">
        <v>2</v>
      </c>
      <c r="M55" s="5" t="s">
        <v>140</v>
      </c>
      <c r="N55">
        <v>-4.47358710843637E-2</v>
      </c>
      <c r="O55">
        <v>3.5532247149320899E-2</v>
      </c>
      <c r="P55" s="5">
        <v>581</v>
      </c>
      <c r="Q55" s="5">
        <v>5.9459356507974199</v>
      </c>
      <c r="R55" s="5">
        <v>0.99617402277623901</v>
      </c>
      <c r="S55" s="5">
        <v>0.93419772084497998</v>
      </c>
      <c r="T55">
        <v>-2.57399905818185E-2</v>
      </c>
      <c r="U55">
        <v>-0.145961975703472</v>
      </c>
      <c r="V55" s="5">
        <v>559</v>
      </c>
      <c r="W55" s="5">
        <v>4.06555708330787</v>
      </c>
      <c r="X55" s="5">
        <v>0.95609204498125799</v>
      </c>
      <c r="Y55" s="5">
        <v>0.642659029882235</v>
      </c>
    </row>
    <row r="56" spans="1:25" x14ac:dyDescent="0.15">
      <c r="A56" s="2" t="s">
        <v>59</v>
      </c>
      <c r="B56" s="2">
        <v>98</v>
      </c>
      <c r="C56" s="2">
        <v>37.333333333333336</v>
      </c>
      <c r="D56" s="3">
        <v>16.086666666666666</v>
      </c>
      <c r="E56" s="3">
        <v>1.8566666666666667</v>
      </c>
      <c r="F56" s="3">
        <v>0.11541649399088272</v>
      </c>
      <c r="G56" s="3">
        <f t="shared" si="1"/>
        <v>17.943333333333332</v>
      </c>
      <c r="H56" s="3">
        <v>5</v>
      </c>
      <c r="I56" s="5" t="s">
        <v>136</v>
      </c>
      <c r="J56" s="5">
        <v>3</v>
      </c>
      <c r="K56" s="5">
        <v>2</v>
      </c>
      <c r="L56" s="5">
        <v>2</v>
      </c>
      <c r="M56" s="5" t="s">
        <v>140</v>
      </c>
      <c r="N56">
        <v>9.4319159489232307E-3</v>
      </c>
      <c r="O56">
        <v>0.118298038812571</v>
      </c>
      <c r="P56" s="5">
        <v>389</v>
      </c>
      <c r="Q56" s="5">
        <v>5.5992886837302001</v>
      </c>
      <c r="R56" s="5">
        <v>0.99507393044013503</v>
      </c>
      <c r="S56" s="5">
        <v>0.93891409187368902</v>
      </c>
      <c r="T56">
        <v>-0.128126358129383</v>
      </c>
      <c r="U56">
        <v>1.50168995958715E-3</v>
      </c>
      <c r="V56" s="5">
        <v>541</v>
      </c>
      <c r="W56" s="5">
        <v>4.0763247987743201</v>
      </c>
      <c r="X56" s="5">
        <v>0.95934414827155401</v>
      </c>
      <c r="Y56" s="5">
        <v>0.64771225595531301</v>
      </c>
    </row>
    <row r="57" spans="1:25" x14ac:dyDescent="0.15">
      <c r="A57" s="2" t="s">
        <v>60</v>
      </c>
      <c r="B57" s="2">
        <v>101</v>
      </c>
      <c r="C57" s="2">
        <v>41</v>
      </c>
      <c r="D57" s="3">
        <v>26.89</v>
      </c>
      <c r="E57" s="3">
        <v>2.6333333333333333</v>
      </c>
      <c r="F57" s="3">
        <v>9.7929837610016113E-2</v>
      </c>
      <c r="G57" s="3">
        <f t="shared" si="1"/>
        <v>29.523333333333333</v>
      </c>
      <c r="H57" s="3">
        <v>5</v>
      </c>
      <c r="I57" s="5" t="s">
        <v>136</v>
      </c>
      <c r="J57" s="5">
        <v>3</v>
      </c>
      <c r="K57" s="5">
        <v>2</v>
      </c>
      <c r="L57" s="5">
        <v>2</v>
      </c>
      <c r="M57" s="5" t="s">
        <v>140</v>
      </c>
      <c r="N57">
        <v>6.8448384187650202E-2</v>
      </c>
      <c r="O57">
        <v>0.13013953900676101</v>
      </c>
      <c r="P57" s="5">
        <v>484</v>
      </c>
      <c r="Q57" s="5">
        <v>5.7531778724296103</v>
      </c>
      <c r="R57" s="5">
        <v>0.99553068636503494</v>
      </c>
      <c r="S57" s="5">
        <v>0.93062097322199</v>
      </c>
      <c r="T57">
        <v>-0.12296967231820299</v>
      </c>
      <c r="U57">
        <v>-2.47861460327688E-2</v>
      </c>
      <c r="V57" s="5">
        <v>539</v>
      </c>
      <c r="W57" s="5">
        <v>4.0922843295137898</v>
      </c>
      <c r="X57" s="5">
        <v>0.95808077884214904</v>
      </c>
      <c r="Y57" s="5">
        <v>0.650631063261636</v>
      </c>
    </row>
    <row r="58" spans="1:25" x14ac:dyDescent="0.15">
      <c r="A58" s="2" t="s">
        <v>61</v>
      </c>
      <c r="B58" s="2">
        <v>121</v>
      </c>
      <c r="C58" s="2">
        <v>43.333333333333336</v>
      </c>
      <c r="D58" s="3">
        <v>27.603333333333335</v>
      </c>
      <c r="E58" s="3">
        <v>2.5299999999999998</v>
      </c>
      <c r="F58" s="3">
        <v>9.165559715010263E-2</v>
      </c>
      <c r="G58" s="3">
        <f t="shared" si="1"/>
        <v>30.133333333333336</v>
      </c>
      <c r="H58" s="3">
        <v>5</v>
      </c>
      <c r="I58" s="5" t="s">
        <v>136</v>
      </c>
      <c r="J58" s="5">
        <v>3</v>
      </c>
      <c r="K58" s="5">
        <v>2</v>
      </c>
      <c r="L58" s="5">
        <v>2</v>
      </c>
      <c r="M58" s="5" t="s">
        <v>140</v>
      </c>
      <c r="N58">
        <v>-0.13881053953641401</v>
      </c>
      <c r="O58">
        <v>5.9947956998390201E-2</v>
      </c>
      <c r="P58" s="5">
        <v>403</v>
      </c>
      <c r="Q58" s="5">
        <v>5.5890081579655897</v>
      </c>
      <c r="R58" s="5">
        <v>0.99462985534010495</v>
      </c>
      <c r="S58" s="5">
        <v>0.93166648792697504</v>
      </c>
      <c r="T58">
        <v>-1.56813325248732E-2</v>
      </c>
      <c r="U58">
        <v>-0.13704609295684</v>
      </c>
      <c r="V58" s="5">
        <v>521</v>
      </c>
      <c r="W58" s="5">
        <v>4.0177542912245103</v>
      </c>
      <c r="X58" s="5">
        <v>0.953360932944606</v>
      </c>
      <c r="Y58" s="5">
        <v>0.64224981247786805</v>
      </c>
    </row>
    <row r="59" spans="1:25" x14ac:dyDescent="0.15">
      <c r="A59" s="2" t="s">
        <v>62</v>
      </c>
      <c r="B59" s="2">
        <v>72</v>
      </c>
      <c r="C59" s="2">
        <v>34.666666666666664</v>
      </c>
      <c r="D59" s="3">
        <v>43.196666666666665</v>
      </c>
      <c r="E59" s="3">
        <v>2.83</v>
      </c>
      <c r="F59" s="3">
        <v>6.5514314376109273E-2</v>
      </c>
      <c r="G59" s="3">
        <f t="shared" si="1"/>
        <v>46.026666666666664</v>
      </c>
      <c r="H59" s="3">
        <v>6</v>
      </c>
      <c r="I59" s="5" t="s">
        <v>137</v>
      </c>
      <c r="J59" s="5">
        <v>3</v>
      </c>
      <c r="K59" s="5">
        <v>2</v>
      </c>
      <c r="L59" s="5">
        <v>2</v>
      </c>
      <c r="M59" s="5" t="s">
        <v>140</v>
      </c>
      <c r="N59">
        <v>-2.52283728612391E-2</v>
      </c>
      <c r="O59">
        <v>7.4096906450030101E-2</v>
      </c>
      <c r="P59" s="5">
        <v>374</v>
      </c>
      <c r="Q59" s="5">
        <v>5.5270493840058696</v>
      </c>
      <c r="R59" s="5">
        <v>0.99429990766389698</v>
      </c>
      <c r="S59" s="5">
        <v>0.93295252146573204</v>
      </c>
      <c r="T59">
        <v>-0.113151542191337</v>
      </c>
      <c r="U59">
        <v>-3.5483417435019503E-2</v>
      </c>
      <c r="V59" s="5">
        <v>572</v>
      </c>
      <c r="W59" s="5">
        <v>4.1872361455082698</v>
      </c>
      <c r="X59" s="5">
        <v>0.96104989587671796</v>
      </c>
      <c r="Y59" s="5">
        <v>0.65949668942407202</v>
      </c>
    </row>
    <row r="60" spans="1:25" x14ac:dyDescent="0.15">
      <c r="A60" s="2" t="s">
        <v>63</v>
      </c>
      <c r="B60" s="2">
        <v>94</v>
      </c>
      <c r="C60" s="2">
        <v>42.666666666666664</v>
      </c>
      <c r="D60" s="3">
        <v>44.326666666666661</v>
      </c>
      <c r="E60" s="3">
        <v>4.043333333333333</v>
      </c>
      <c r="F60" s="3">
        <v>9.1216724319446538E-2</v>
      </c>
      <c r="G60" s="3">
        <f t="shared" si="1"/>
        <v>48.36999999999999</v>
      </c>
      <c r="H60" s="3">
        <v>6</v>
      </c>
      <c r="I60" s="5" t="s">
        <v>137</v>
      </c>
      <c r="J60" s="5">
        <v>3</v>
      </c>
      <c r="K60" s="5">
        <v>2</v>
      </c>
      <c r="L60" s="5">
        <v>2</v>
      </c>
      <c r="M60" s="5" t="s">
        <v>140</v>
      </c>
      <c r="N60">
        <v>9.5252071838126506E-2</v>
      </c>
      <c r="O60">
        <v>9.5919719003566301E-2</v>
      </c>
      <c r="P60" s="5">
        <v>302</v>
      </c>
      <c r="Q60" s="5">
        <v>5.3140587286540999</v>
      </c>
      <c r="R60" s="5">
        <v>0.99296435826408103</v>
      </c>
      <c r="S60" s="5">
        <v>0.93058867795442302</v>
      </c>
      <c r="T60">
        <v>-8.4307462782737194E-2</v>
      </c>
      <c r="U60">
        <v>-4.4485395895264401E-2</v>
      </c>
      <c r="V60" s="5">
        <v>544</v>
      </c>
      <c r="W60" s="5">
        <v>4.1646202043375196</v>
      </c>
      <c r="X60" s="5">
        <v>0.96141586838817195</v>
      </c>
      <c r="Y60" s="5">
        <v>0.66116109864137196</v>
      </c>
    </row>
    <row r="61" spans="1:25" x14ac:dyDescent="0.15">
      <c r="A61" s="2" t="s">
        <v>64</v>
      </c>
      <c r="B61" s="2">
        <v>129</v>
      </c>
      <c r="C61" s="2">
        <v>39.666666666666664</v>
      </c>
      <c r="D61" s="3">
        <v>37.20333333333334</v>
      </c>
      <c r="E61" s="3">
        <v>3.2099999999999995</v>
      </c>
      <c r="F61" s="3">
        <v>8.6282591165666125E-2</v>
      </c>
      <c r="G61" s="3">
        <f t="shared" si="1"/>
        <v>40.413333333333341</v>
      </c>
      <c r="H61" s="3">
        <v>6</v>
      </c>
      <c r="I61" s="5" t="s">
        <v>137</v>
      </c>
      <c r="J61" s="5">
        <v>3</v>
      </c>
      <c r="K61" s="5">
        <v>2</v>
      </c>
      <c r="L61" s="5">
        <v>2</v>
      </c>
      <c r="M61" s="5" t="s">
        <v>140</v>
      </c>
      <c r="N61">
        <v>-5.5083666367667802E-2</v>
      </c>
      <c r="O61">
        <v>6.3426450325036798E-2</v>
      </c>
      <c r="P61" s="5">
        <v>510</v>
      </c>
      <c r="Q61" s="5">
        <v>5.8041705506881298</v>
      </c>
      <c r="R61" s="5">
        <v>0.99535241612803904</v>
      </c>
      <c r="S61" s="5">
        <v>0.93098944006762296</v>
      </c>
      <c r="T61">
        <v>-4.97496794531972E-2</v>
      </c>
      <c r="U61">
        <v>-8.6635862316232798E-2</v>
      </c>
      <c r="V61" s="5">
        <v>553</v>
      </c>
      <c r="W61" s="5">
        <v>4.1622992438716304</v>
      </c>
      <c r="X61" s="5">
        <v>0.96130226988754697</v>
      </c>
      <c r="Y61" s="5">
        <v>0.65907573931173702</v>
      </c>
    </row>
    <row r="62" spans="1:25" x14ac:dyDescent="0.15">
      <c r="A62" s="2" t="s">
        <v>65</v>
      </c>
      <c r="B62" s="2">
        <v>100</v>
      </c>
      <c r="C62" s="2">
        <v>38</v>
      </c>
      <c r="D62" s="3">
        <v>24.14</v>
      </c>
      <c r="E62" s="3">
        <v>2.5499999999999998</v>
      </c>
      <c r="F62" s="3">
        <v>0.10563380281690139</v>
      </c>
      <c r="G62" s="3">
        <f t="shared" si="1"/>
        <v>26.69</v>
      </c>
      <c r="H62" s="3">
        <v>7</v>
      </c>
      <c r="I62" s="5" t="s">
        <v>138</v>
      </c>
      <c r="J62" s="5">
        <v>3</v>
      </c>
      <c r="K62" s="5">
        <v>2</v>
      </c>
      <c r="L62" s="5">
        <v>2</v>
      </c>
      <c r="M62" s="5" t="s">
        <v>140</v>
      </c>
      <c r="N62">
        <v>3.3040843622564001E-2</v>
      </c>
      <c r="O62">
        <v>-9.7623136324742604E-3</v>
      </c>
      <c r="P62" s="5">
        <v>334</v>
      </c>
      <c r="Q62" s="5">
        <v>5.30599448004486</v>
      </c>
      <c r="R62" s="5">
        <v>0.99158017851646696</v>
      </c>
      <c r="S62" s="5">
        <v>0.91307274878679501</v>
      </c>
      <c r="T62">
        <v>-6.4524962324417498E-2</v>
      </c>
      <c r="U62">
        <v>-0.102703106262161</v>
      </c>
      <c r="V62" s="5">
        <v>552</v>
      </c>
      <c r="W62" s="5">
        <v>4.15086928773463</v>
      </c>
      <c r="X62" s="5">
        <v>0.96269364847979999</v>
      </c>
      <c r="Y62" s="5">
        <v>0.65745429627042595</v>
      </c>
    </row>
    <row r="63" spans="1:25" x14ac:dyDescent="0.15">
      <c r="A63" s="2" t="s">
        <v>66</v>
      </c>
      <c r="B63" s="2">
        <v>104</v>
      </c>
      <c r="C63" s="2">
        <v>37.666666666666664</v>
      </c>
      <c r="D63" s="3">
        <v>38.17</v>
      </c>
      <c r="E63" s="3">
        <v>3.4966666666666661</v>
      </c>
      <c r="F63" s="3">
        <v>9.1607719849794766E-2</v>
      </c>
      <c r="G63" s="3">
        <f t="shared" si="1"/>
        <v>41.666666666666671</v>
      </c>
      <c r="H63" s="3">
        <v>7</v>
      </c>
      <c r="I63" s="5" t="s">
        <v>138</v>
      </c>
      <c r="J63" s="5">
        <v>3</v>
      </c>
      <c r="K63" s="5">
        <v>2</v>
      </c>
      <c r="L63" s="5">
        <v>2</v>
      </c>
      <c r="M63" s="5" t="s">
        <v>140</v>
      </c>
      <c r="N63">
        <v>-6.2159312211724903E-2</v>
      </c>
      <c r="O63">
        <v>5.6409237800871197E-2</v>
      </c>
      <c r="P63" s="5">
        <v>388</v>
      </c>
      <c r="Q63" s="5">
        <v>5.6014175779297002</v>
      </c>
      <c r="R63" s="5">
        <v>0.994943736534318</v>
      </c>
      <c r="S63" s="5">
        <v>0.93967665834765102</v>
      </c>
      <c r="T63">
        <v>-5.56282745750597E-2</v>
      </c>
      <c r="U63">
        <v>-4.3452760441142997E-2</v>
      </c>
      <c r="V63" s="5">
        <v>548</v>
      </c>
      <c r="W63" s="5">
        <v>4.15840612102952</v>
      </c>
      <c r="X63" s="5">
        <v>0.962533840066639</v>
      </c>
      <c r="Y63" s="5">
        <v>0.65940764267555796</v>
      </c>
    </row>
    <row r="64" spans="1:25" x14ac:dyDescent="0.15">
      <c r="A64" s="2" t="s">
        <v>67</v>
      </c>
      <c r="B64" s="2">
        <v>122</v>
      </c>
      <c r="C64" s="2">
        <v>44</v>
      </c>
      <c r="D64" s="3">
        <v>32.746666666666663</v>
      </c>
      <c r="E64" s="3">
        <v>2.8566666666666669</v>
      </c>
      <c r="F64" s="3">
        <v>8.7235342019543999E-2</v>
      </c>
      <c r="G64" s="3">
        <f t="shared" si="1"/>
        <v>35.603333333333332</v>
      </c>
      <c r="H64" s="3">
        <v>7</v>
      </c>
      <c r="I64" s="5" t="s">
        <v>138</v>
      </c>
      <c r="J64" s="5">
        <v>3</v>
      </c>
      <c r="K64" s="5">
        <v>2</v>
      </c>
      <c r="L64" s="5">
        <v>2</v>
      </c>
      <c r="M64" s="5" t="s">
        <v>140</v>
      </c>
      <c r="N64">
        <v>-1.9425964117734101E-2</v>
      </c>
      <c r="O64">
        <v>5.0187736565032899E-2</v>
      </c>
      <c r="P64" s="5">
        <v>442</v>
      </c>
      <c r="Q64" s="5">
        <v>5.7239557534738896</v>
      </c>
      <c r="R64" s="5">
        <v>0.995587011388119</v>
      </c>
      <c r="S64" s="5">
        <v>0.93969209649230501</v>
      </c>
      <c r="T64">
        <v>-3.9342933204466503E-2</v>
      </c>
      <c r="U64">
        <v>-0.14031183978787301</v>
      </c>
      <c r="V64" s="5">
        <v>569</v>
      </c>
      <c r="W64" s="5">
        <v>4.1512303608496604</v>
      </c>
      <c r="X64" s="5">
        <v>0.95857246980424804</v>
      </c>
      <c r="Y64" s="5">
        <v>0.65436768614340401</v>
      </c>
    </row>
    <row r="65" spans="1:25" x14ac:dyDescent="0.15">
      <c r="A65" s="2" t="s">
        <v>68</v>
      </c>
      <c r="B65" s="2">
        <v>87</v>
      </c>
      <c r="C65" s="2">
        <v>41.666666666666664</v>
      </c>
      <c r="D65" s="3">
        <v>28.083333333333332</v>
      </c>
      <c r="E65" s="3">
        <v>2.1733333333333333</v>
      </c>
      <c r="F65" s="3">
        <v>7.7388724035608314E-2</v>
      </c>
      <c r="G65" s="3">
        <f t="shared" si="1"/>
        <v>30.256666666666664</v>
      </c>
      <c r="H65" s="3">
        <v>1</v>
      </c>
      <c r="I65" s="5" t="s">
        <v>132</v>
      </c>
      <c r="J65" s="5">
        <v>4</v>
      </c>
      <c r="K65" s="5">
        <v>1</v>
      </c>
      <c r="L65" s="5">
        <v>3</v>
      </c>
      <c r="M65" s="5" t="s">
        <v>141</v>
      </c>
      <c r="N65">
        <v>0.20192720869515801</v>
      </c>
      <c r="O65">
        <v>-4.3046220708035501E-2</v>
      </c>
      <c r="P65" s="5">
        <v>370</v>
      </c>
      <c r="Q65" s="5">
        <v>5.4601769324732601</v>
      </c>
      <c r="R65" s="5">
        <v>0.99366605109264405</v>
      </c>
      <c r="S65" s="5">
        <v>0.92334051868532396</v>
      </c>
      <c r="T65">
        <v>8.1894953003820797E-2</v>
      </c>
      <c r="U65">
        <v>-7.0483311604266602E-2</v>
      </c>
      <c r="V65" s="5">
        <v>540</v>
      </c>
      <c r="W65" s="5">
        <v>4.0492417722610297</v>
      </c>
      <c r="X65" s="5">
        <v>0.95486405664306495</v>
      </c>
      <c r="Y65" s="5">
        <v>0.64359807266543001</v>
      </c>
    </row>
    <row r="66" spans="1:25" x14ac:dyDescent="0.15">
      <c r="A66" s="2" t="s">
        <v>69</v>
      </c>
      <c r="B66" s="2">
        <v>91</v>
      </c>
      <c r="C66" s="2">
        <v>42</v>
      </c>
      <c r="D66" s="3">
        <v>20.543333333333333</v>
      </c>
      <c r="E66" s="3">
        <v>1.54</v>
      </c>
      <c r="F66" s="3">
        <v>7.496349180593867E-2</v>
      </c>
      <c r="G66" s="3">
        <f t="shared" ref="G66:G69" si="4">D66+E66</f>
        <v>22.083333333333332</v>
      </c>
      <c r="H66" s="3">
        <v>1</v>
      </c>
      <c r="I66" s="5" t="s">
        <v>132</v>
      </c>
      <c r="J66" s="5">
        <v>4</v>
      </c>
      <c r="K66" s="5">
        <v>1</v>
      </c>
      <c r="L66" s="5">
        <v>3</v>
      </c>
      <c r="M66" s="5" t="s">
        <v>141</v>
      </c>
      <c r="N66">
        <v>0.21003600107078199</v>
      </c>
      <c r="O66">
        <v>8.8372595124685996E-2</v>
      </c>
      <c r="P66" s="5">
        <v>330</v>
      </c>
      <c r="Q66" s="5">
        <v>5.3162598918525896</v>
      </c>
      <c r="R66" s="5">
        <v>0.99188716528162502</v>
      </c>
      <c r="S66" s="5">
        <v>0.91673994685417803</v>
      </c>
      <c r="T66">
        <v>2.04085165449282E-3</v>
      </c>
      <c r="U66">
        <v>9.5125781950057605E-3</v>
      </c>
      <c r="V66" s="5">
        <v>531</v>
      </c>
      <c r="W66" s="5">
        <v>4.1297040777151501</v>
      </c>
      <c r="X66" s="5">
        <v>0.96044183673469397</v>
      </c>
      <c r="Y66" s="5">
        <v>0.65814513183685197</v>
      </c>
    </row>
    <row r="67" spans="1:25" x14ac:dyDescent="0.15">
      <c r="A67" s="2" t="s">
        <v>70</v>
      </c>
      <c r="B67" s="2">
        <v>139</v>
      </c>
      <c r="C67" s="2">
        <v>42.333333333333336</v>
      </c>
      <c r="D67" s="3">
        <v>35.726666666666667</v>
      </c>
      <c r="E67" s="3">
        <v>3.6199999999999997</v>
      </c>
      <c r="F67" s="3">
        <v>0.10132487404366486</v>
      </c>
      <c r="G67" s="3">
        <f t="shared" si="4"/>
        <v>39.346666666666664</v>
      </c>
      <c r="H67" s="3">
        <v>1</v>
      </c>
      <c r="I67" s="5" t="s">
        <v>132</v>
      </c>
      <c r="J67" s="5">
        <v>4</v>
      </c>
      <c r="K67" s="5">
        <v>1</v>
      </c>
      <c r="L67" s="5">
        <v>3</v>
      </c>
      <c r="M67" s="5" t="s">
        <v>141</v>
      </c>
      <c r="N67">
        <v>0.15636831244792401</v>
      </c>
      <c r="O67">
        <v>-2.5398186418985301E-2</v>
      </c>
      <c r="P67" s="5">
        <v>344</v>
      </c>
      <c r="Q67" s="5">
        <v>5.3718830178881598</v>
      </c>
      <c r="R67" s="5">
        <v>0.99249861495844904</v>
      </c>
      <c r="S67" s="5">
        <v>0.91974192785933595</v>
      </c>
      <c r="T67">
        <v>8.3825930324943496E-2</v>
      </c>
      <c r="U67">
        <v>-6.8315381879140201E-3</v>
      </c>
      <c r="V67" s="5">
        <v>535</v>
      </c>
      <c r="W67" s="5">
        <v>4.0658551998925097</v>
      </c>
      <c r="X67" s="5">
        <v>0.95953767180341498</v>
      </c>
      <c r="Y67" s="5">
        <v>0.64719556868568195</v>
      </c>
    </row>
    <row r="68" spans="1:25" x14ac:dyDescent="0.15">
      <c r="A68" s="2" t="s">
        <v>71</v>
      </c>
      <c r="B68" s="2">
        <v>81</v>
      </c>
      <c r="C68" s="2">
        <v>27</v>
      </c>
      <c r="D68" s="3">
        <v>24.996666666666666</v>
      </c>
      <c r="E68" s="3">
        <v>1.6000000000000003</v>
      </c>
      <c r="F68" s="3">
        <v>6.4008534471262854E-2</v>
      </c>
      <c r="G68" s="3">
        <f t="shared" si="4"/>
        <v>26.596666666666668</v>
      </c>
      <c r="H68" s="3">
        <v>2</v>
      </c>
      <c r="I68" s="5" t="s">
        <v>133</v>
      </c>
      <c r="J68" s="5">
        <v>4</v>
      </c>
      <c r="K68" s="5">
        <v>1</v>
      </c>
      <c r="L68" s="5">
        <v>3</v>
      </c>
      <c r="M68" s="5" t="s">
        <v>141</v>
      </c>
      <c r="N68">
        <v>0.188081683974996</v>
      </c>
      <c r="O68">
        <v>5.0599330052841097E-2</v>
      </c>
      <c r="P68" s="5">
        <v>459</v>
      </c>
      <c r="Q68" s="5">
        <v>5.6913454150566896</v>
      </c>
      <c r="R68" s="5">
        <v>0.99480726377346895</v>
      </c>
      <c r="S68" s="5">
        <v>0.92858521630555702</v>
      </c>
      <c r="T68">
        <v>2.81439087622277E-2</v>
      </c>
      <c r="U68">
        <v>-7.5062440425069002E-2</v>
      </c>
      <c r="V68" s="5">
        <v>524</v>
      </c>
      <c r="W68" s="5">
        <v>4.1002195908947803</v>
      </c>
      <c r="X68" s="5">
        <v>0.96107286547271997</v>
      </c>
      <c r="Y68" s="5">
        <v>0.65483111654717197</v>
      </c>
    </row>
    <row r="69" spans="1:25" x14ac:dyDescent="0.15">
      <c r="A69" s="2" t="s">
        <v>72</v>
      </c>
      <c r="B69" s="2">
        <v>107</v>
      </c>
      <c r="C69" s="2">
        <v>36.333333333333336</v>
      </c>
      <c r="D69" s="3">
        <v>19.643333333333334</v>
      </c>
      <c r="E69" s="3">
        <v>1.58</v>
      </c>
      <c r="F69" s="3">
        <v>8.0434413711182762E-2</v>
      </c>
      <c r="G69" s="3">
        <f t="shared" si="4"/>
        <v>21.223333333333336</v>
      </c>
      <c r="H69" s="3">
        <v>2</v>
      </c>
      <c r="I69" s="5" t="s">
        <v>133</v>
      </c>
      <c r="J69" s="5">
        <v>4</v>
      </c>
      <c r="K69" s="5">
        <v>1</v>
      </c>
      <c r="L69" s="5">
        <v>3</v>
      </c>
      <c r="M69" s="5" t="s">
        <v>141</v>
      </c>
      <c r="N69">
        <v>0.19801261193104799</v>
      </c>
      <c r="O69">
        <v>5.2882756124857003E-2</v>
      </c>
      <c r="P69" s="5">
        <v>390</v>
      </c>
      <c r="Q69" s="5">
        <v>5.5125430725835098</v>
      </c>
      <c r="R69" s="5">
        <v>0.99386605109264403</v>
      </c>
      <c r="S69" s="5">
        <v>0.923970414008489</v>
      </c>
      <c r="T69">
        <v>-3.4310172918731098E-2</v>
      </c>
      <c r="U69">
        <v>-4.0225922655728497E-2</v>
      </c>
      <c r="V69" s="5">
        <v>537</v>
      </c>
      <c r="W69" s="5">
        <v>4.0846282675764201</v>
      </c>
      <c r="X69" s="5">
        <v>0.95955072886297399</v>
      </c>
      <c r="Y69" s="5">
        <v>0.64979788510348901</v>
      </c>
    </row>
    <row r="70" spans="1:25" x14ac:dyDescent="0.15">
      <c r="A70" s="4" t="s">
        <v>73</v>
      </c>
      <c r="B70" s="2">
        <v>115</v>
      </c>
      <c r="C70" s="3">
        <v>34</v>
      </c>
      <c r="D70" s="3">
        <f>(D68+D69)/2</f>
        <v>22.32</v>
      </c>
      <c r="E70" s="3">
        <v>1.2266666666666668</v>
      </c>
      <c r="F70" s="3">
        <f>(F69+F68)/2</f>
        <v>7.2221474091222815E-2</v>
      </c>
      <c r="G70" s="3">
        <f>(G69+G68)/2</f>
        <v>23.910000000000004</v>
      </c>
      <c r="H70" s="3">
        <v>2</v>
      </c>
      <c r="I70" s="5" t="s">
        <v>133</v>
      </c>
      <c r="J70" s="5">
        <v>4</v>
      </c>
      <c r="K70" s="5">
        <v>1</v>
      </c>
      <c r="L70" s="5">
        <v>3</v>
      </c>
      <c r="M70" s="5" t="s">
        <v>141</v>
      </c>
      <c r="N70">
        <v>0.121979253841489</v>
      </c>
      <c r="O70">
        <v>1.8167010570520101E-2</v>
      </c>
      <c r="P70" s="5">
        <v>454</v>
      </c>
      <c r="Q70" s="5">
        <v>5.6575323672052802</v>
      </c>
      <c r="R70" s="5">
        <v>0.99454736842105296</v>
      </c>
      <c r="S70" s="5">
        <v>0.924720903260002</v>
      </c>
      <c r="T70">
        <v>7.4864707323279406E-2</v>
      </c>
      <c r="U70">
        <v>-3.8365369657282898E-2</v>
      </c>
      <c r="V70" s="5">
        <v>503</v>
      </c>
      <c r="W70" s="5">
        <v>3.93786083906569</v>
      </c>
      <c r="X70" s="5">
        <v>0.94904114952103302</v>
      </c>
      <c r="Y70" s="5">
        <v>0.63303653373495805</v>
      </c>
    </row>
    <row r="71" spans="1:25" x14ac:dyDescent="0.15">
      <c r="A71" s="2" t="s">
        <v>74</v>
      </c>
      <c r="B71" s="2">
        <v>118</v>
      </c>
      <c r="C71" s="2">
        <v>44</v>
      </c>
      <c r="D71" s="3">
        <v>36.726666666666667</v>
      </c>
      <c r="E71" s="3">
        <v>3.2133333333333334</v>
      </c>
      <c r="F71" s="3">
        <v>8.7493192956979493E-2</v>
      </c>
      <c r="G71" s="3">
        <f>D71+E71</f>
        <v>39.94</v>
      </c>
      <c r="H71" s="3">
        <v>3</v>
      </c>
      <c r="I71" s="5" t="s">
        <v>134</v>
      </c>
      <c r="J71" s="5">
        <v>4</v>
      </c>
      <c r="K71" s="5">
        <v>1</v>
      </c>
      <c r="L71" s="5">
        <v>3</v>
      </c>
      <c r="M71" s="5" t="s">
        <v>141</v>
      </c>
      <c r="N71">
        <v>0.145530142630339</v>
      </c>
      <c r="O71">
        <v>1.2448988611196799E-2</v>
      </c>
      <c r="P71" s="5">
        <v>608</v>
      </c>
      <c r="Q71" s="5">
        <v>5.9252414775543496</v>
      </c>
      <c r="R71" s="5">
        <v>0.99557297630039998</v>
      </c>
      <c r="S71" s="5">
        <v>0.924349426756501</v>
      </c>
      <c r="T71">
        <v>-3.0391400071275401E-2</v>
      </c>
      <c r="U71">
        <v>-8.5465505750631804E-2</v>
      </c>
      <c r="V71" s="5">
        <v>528</v>
      </c>
      <c r="W71" s="5">
        <v>4.1289064936027398</v>
      </c>
      <c r="X71" s="5">
        <v>0.95922417742607202</v>
      </c>
      <c r="Y71" s="5">
        <v>0.65861271014994704</v>
      </c>
    </row>
    <row r="72" spans="1:25" x14ac:dyDescent="0.15">
      <c r="A72" s="2" t="s">
        <v>75</v>
      </c>
      <c r="B72" s="2">
        <v>136</v>
      </c>
      <c r="C72" s="2">
        <v>37.666666666666664</v>
      </c>
      <c r="D72" s="3">
        <v>32.756666666666668</v>
      </c>
      <c r="E72" s="3">
        <v>3.813333333333333</v>
      </c>
      <c r="F72" s="3">
        <v>0.11641396153454767</v>
      </c>
      <c r="G72" s="3">
        <f>D72+E72</f>
        <v>36.57</v>
      </c>
      <c r="H72" s="3">
        <v>3</v>
      </c>
      <c r="I72" s="5" t="s">
        <v>134</v>
      </c>
      <c r="J72" s="5">
        <v>4</v>
      </c>
      <c r="K72" s="5">
        <v>1</v>
      </c>
      <c r="L72" s="5">
        <v>3</v>
      </c>
      <c r="M72" s="5" t="s">
        <v>141</v>
      </c>
      <c r="N72">
        <v>2.01920048729618E-2</v>
      </c>
      <c r="O72">
        <v>4.3330762880392899E-2</v>
      </c>
      <c r="P72" s="5">
        <v>371</v>
      </c>
      <c r="Q72" s="5">
        <v>5.5470315988621604</v>
      </c>
      <c r="R72" s="5">
        <v>0.99463077870113903</v>
      </c>
      <c r="S72" s="5">
        <v>0.93760009211339101</v>
      </c>
      <c r="T72">
        <v>4.5875687214453002E-2</v>
      </c>
      <c r="U72">
        <v>-2.93548987168726E-2</v>
      </c>
      <c r="V72" s="5">
        <v>549</v>
      </c>
      <c r="W72" s="5">
        <v>3.9611056552473398</v>
      </c>
      <c r="X72" s="5">
        <v>0.95055810079133696</v>
      </c>
      <c r="Y72" s="5">
        <v>0.62793973365758704</v>
      </c>
    </row>
    <row r="73" spans="1:25" x14ac:dyDescent="0.15">
      <c r="A73" s="2" t="s">
        <v>76</v>
      </c>
      <c r="B73" s="2">
        <v>140</v>
      </c>
      <c r="C73" s="2">
        <v>32.666666666666664</v>
      </c>
      <c r="D73" s="3">
        <v>13.336666666666666</v>
      </c>
      <c r="E73" s="3">
        <v>1.9366666666666668</v>
      </c>
      <c r="F73" s="3">
        <v>0.14521369657585606</v>
      </c>
      <c r="G73" s="3">
        <f>D73+E73</f>
        <v>15.273333333333333</v>
      </c>
      <c r="H73" s="3">
        <v>3</v>
      </c>
      <c r="I73" s="5" t="s">
        <v>134</v>
      </c>
      <c r="J73" s="5">
        <v>4</v>
      </c>
      <c r="K73" s="5">
        <v>1</v>
      </c>
      <c r="L73" s="5">
        <v>3</v>
      </c>
      <c r="M73" s="5" t="s">
        <v>141</v>
      </c>
      <c r="N73">
        <v>3.8308486714696798E-2</v>
      </c>
      <c r="O73">
        <v>-0.114621663452005</v>
      </c>
      <c r="P73" s="5">
        <v>361</v>
      </c>
      <c r="Q73" s="5">
        <v>5.2652853687620498</v>
      </c>
      <c r="R73" s="5">
        <v>0.98965004616805197</v>
      </c>
      <c r="S73" s="5">
        <v>0.89410672220020604</v>
      </c>
      <c r="T73">
        <v>0.106630380778863</v>
      </c>
      <c r="U73">
        <v>-1.17803168435857E-2</v>
      </c>
      <c r="V73" s="5">
        <v>541</v>
      </c>
      <c r="W73" s="5">
        <v>4.0427162464799897</v>
      </c>
      <c r="X73" s="5">
        <v>0.95495027072053296</v>
      </c>
      <c r="Y73" s="5">
        <v>0.64237198688929298</v>
      </c>
    </row>
    <row r="74" spans="1:25" x14ac:dyDescent="0.15">
      <c r="A74" s="2" t="s">
        <v>77</v>
      </c>
      <c r="B74" s="2">
        <v>90</v>
      </c>
      <c r="C74" s="2">
        <v>38</v>
      </c>
      <c r="D74" s="3">
        <v>28.563333333333333</v>
      </c>
      <c r="E74" s="3">
        <v>2.2566666666666664</v>
      </c>
      <c r="F74" s="3">
        <v>7.9005718286847937E-2</v>
      </c>
      <c r="G74" s="3">
        <f>D74+E74</f>
        <v>30.82</v>
      </c>
      <c r="H74" s="3">
        <v>4</v>
      </c>
      <c r="I74" s="5" t="s">
        <v>135</v>
      </c>
      <c r="J74" s="5">
        <v>4</v>
      </c>
      <c r="K74" s="5">
        <v>1</v>
      </c>
      <c r="L74" s="5">
        <v>3</v>
      </c>
      <c r="M74" s="5" t="s">
        <v>141</v>
      </c>
      <c r="N74">
        <v>0.16275772069406499</v>
      </c>
      <c r="O74">
        <v>4.9009375204775801E-2</v>
      </c>
      <c r="P74" s="5">
        <v>439</v>
      </c>
      <c r="Q74" s="5">
        <v>5.6611058999867696</v>
      </c>
      <c r="R74" s="5">
        <v>0.994644444444444</v>
      </c>
      <c r="S74" s="5">
        <v>0.93041440481059801</v>
      </c>
      <c r="T74">
        <v>-4.4115571711739804E-3</v>
      </c>
      <c r="U74">
        <v>-8.2353611131563295E-2</v>
      </c>
      <c r="V74" s="5">
        <v>556</v>
      </c>
      <c r="W74" s="5">
        <v>4.2044627962225096</v>
      </c>
      <c r="X74" s="5">
        <v>0.96486224489795902</v>
      </c>
      <c r="Y74" s="5">
        <v>0.66518223742625104</v>
      </c>
    </row>
    <row r="75" spans="1:25" x14ac:dyDescent="0.15">
      <c r="A75" s="2" t="s">
        <v>78</v>
      </c>
      <c r="B75" s="2">
        <v>114</v>
      </c>
      <c r="C75" s="2">
        <v>28</v>
      </c>
      <c r="D75" s="3">
        <v>14.75</v>
      </c>
      <c r="E75" s="3">
        <v>1.08</v>
      </c>
      <c r="F75" s="3">
        <v>7.3220338983050859E-2</v>
      </c>
      <c r="G75" s="3">
        <f>D75+E75</f>
        <v>15.83</v>
      </c>
      <c r="H75" s="3">
        <v>4</v>
      </c>
      <c r="I75" s="5" t="s">
        <v>135</v>
      </c>
      <c r="J75" s="5">
        <v>4</v>
      </c>
      <c r="K75" s="5">
        <v>1</v>
      </c>
      <c r="L75" s="5">
        <v>3</v>
      </c>
      <c r="M75" s="5" t="s">
        <v>141</v>
      </c>
      <c r="N75">
        <v>0.147024957100583</v>
      </c>
      <c r="O75">
        <v>-1.4917727683356301E-2</v>
      </c>
      <c r="P75" s="5">
        <v>378</v>
      </c>
      <c r="Q75" s="5">
        <v>5.5422804583797696</v>
      </c>
      <c r="R75" s="5">
        <v>0.99429849184364405</v>
      </c>
      <c r="S75" s="5">
        <v>0.933846548177793</v>
      </c>
      <c r="T75">
        <v>0.21001792959131901</v>
      </c>
      <c r="U75">
        <v>4.6423025252351001E-2</v>
      </c>
      <c r="V75" s="5">
        <v>450</v>
      </c>
      <c r="W75" s="5">
        <v>3.4646428422000799</v>
      </c>
      <c r="X75" s="5">
        <v>0.91018473552686396</v>
      </c>
      <c r="Y75" s="5">
        <v>0.567114492458066</v>
      </c>
    </row>
    <row r="76" spans="1:25" x14ac:dyDescent="0.15">
      <c r="A76" s="4" t="s">
        <v>79</v>
      </c>
      <c r="B76" s="2">
        <v>116</v>
      </c>
      <c r="C76" s="3">
        <v>44.333333333333336</v>
      </c>
      <c r="D76" s="3">
        <f>(D75+D74)/2</f>
        <v>21.656666666666666</v>
      </c>
      <c r="E76" s="3">
        <v>2.5566666666666666</v>
      </c>
      <c r="F76" s="3">
        <f>(F75+F74)/2</f>
        <v>7.6113028634949398E-2</v>
      </c>
      <c r="G76" s="3">
        <f>(G75+G74)/2</f>
        <v>23.324999999999999</v>
      </c>
      <c r="H76" s="3">
        <v>4</v>
      </c>
      <c r="I76" s="5" t="s">
        <v>135</v>
      </c>
      <c r="J76" s="5">
        <v>4</v>
      </c>
      <c r="K76" s="5">
        <v>1</v>
      </c>
      <c r="L76" s="5">
        <v>3</v>
      </c>
      <c r="M76" s="5" t="s">
        <v>141</v>
      </c>
      <c r="N76">
        <v>0.18877115702472</v>
      </c>
      <c r="O76">
        <v>2.2188763159492201E-2</v>
      </c>
      <c r="P76" s="5">
        <v>410</v>
      </c>
      <c r="Q76" s="5">
        <v>5.5557314245460203</v>
      </c>
      <c r="R76" s="5">
        <v>0.99381612803939701</v>
      </c>
      <c r="S76" s="5">
        <v>0.92346846617693401</v>
      </c>
      <c r="T76">
        <v>9.3189385262599594E-2</v>
      </c>
      <c r="U76">
        <v>-2.22399638478172E-2</v>
      </c>
      <c r="V76" s="5">
        <v>525</v>
      </c>
      <c r="W76" s="5">
        <v>3.9548847285025501</v>
      </c>
      <c r="X76" s="5">
        <v>0.953470616409829</v>
      </c>
      <c r="Y76" s="5">
        <v>0.63142795056211698</v>
      </c>
    </row>
    <row r="77" spans="1:25" x14ac:dyDescent="0.15">
      <c r="A77" s="2" t="s">
        <v>80</v>
      </c>
      <c r="B77" s="2">
        <v>78</v>
      </c>
      <c r="C77" s="2">
        <v>48</v>
      </c>
      <c r="D77" s="3">
        <v>39.943333333333335</v>
      </c>
      <c r="E77" s="3">
        <v>3.2833333333333337</v>
      </c>
      <c r="F77" s="3">
        <v>8.2199783025953432E-2</v>
      </c>
      <c r="G77" s="3">
        <f t="shared" ref="G77:G95" si="5">D77+E77</f>
        <v>43.226666666666667</v>
      </c>
      <c r="H77" s="3">
        <v>5</v>
      </c>
      <c r="I77" s="5" t="s">
        <v>136</v>
      </c>
      <c r="J77" s="5">
        <v>4</v>
      </c>
      <c r="K77" s="5">
        <v>1</v>
      </c>
      <c r="L77" s="5">
        <v>3</v>
      </c>
      <c r="M77" s="5" t="s">
        <v>141</v>
      </c>
      <c r="N77">
        <v>4.1310295344190201E-2</v>
      </c>
      <c r="O77">
        <v>0.14816203861746399</v>
      </c>
      <c r="P77" s="5">
        <v>373</v>
      </c>
      <c r="Q77" s="5">
        <v>5.5429368096738401</v>
      </c>
      <c r="R77" s="5">
        <v>0.99458891966759</v>
      </c>
      <c r="S77" s="5">
        <v>0.93605731730008102</v>
      </c>
      <c r="T77">
        <v>-0.107816436853617</v>
      </c>
      <c r="U77">
        <v>2.3530774834861701E-2</v>
      </c>
      <c r="V77" s="5">
        <v>562</v>
      </c>
      <c r="W77" s="5">
        <v>4.1297250069781599</v>
      </c>
      <c r="X77" s="5">
        <v>0.96282792586422306</v>
      </c>
      <c r="Y77" s="5">
        <v>0.65225046203650805</v>
      </c>
    </row>
    <row r="78" spans="1:25" x14ac:dyDescent="0.15">
      <c r="A78" s="2" t="s">
        <v>81</v>
      </c>
      <c r="B78" s="2">
        <v>109</v>
      </c>
      <c r="C78" s="2">
        <v>39.666666666666664</v>
      </c>
      <c r="D78" s="3">
        <v>39.47</v>
      </c>
      <c r="E78" s="3">
        <v>3.7866666666666666</v>
      </c>
      <c r="F78" s="3">
        <v>9.5937843087577065E-2</v>
      </c>
      <c r="G78" s="3">
        <f t="shared" si="5"/>
        <v>43.256666666666668</v>
      </c>
      <c r="H78" s="3">
        <v>5</v>
      </c>
      <c r="I78" s="5" t="s">
        <v>136</v>
      </c>
      <c r="J78" s="5">
        <v>4</v>
      </c>
      <c r="K78" s="5">
        <v>1</v>
      </c>
      <c r="L78" s="5">
        <v>3</v>
      </c>
      <c r="M78" s="5" t="s">
        <v>141</v>
      </c>
      <c r="N78">
        <v>0.118018551678332</v>
      </c>
      <c r="O78">
        <v>-5.5379033295006298E-2</v>
      </c>
      <c r="P78" s="5">
        <v>588</v>
      </c>
      <c r="Q78" s="5">
        <v>5.9523041294729104</v>
      </c>
      <c r="R78" s="5">
        <v>0.99599052016004896</v>
      </c>
      <c r="S78" s="5">
        <v>0.93344190179484199</v>
      </c>
      <c r="T78">
        <v>5.6253069454484002E-2</v>
      </c>
      <c r="U78">
        <v>-5.6899894458977397E-2</v>
      </c>
      <c r="V78" s="5">
        <v>526</v>
      </c>
      <c r="W78" s="5">
        <v>4.0494539697883702</v>
      </c>
      <c r="X78" s="5">
        <v>0.95639887546855495</v>
      </c>
      <c r="Y78" s="5">
        <v>0.64633029319573698</v>
      </c>
    </row>
    <row r="79" spans="1:25" x14ac:dyDescent="0.15">
      <c r="A79" s="2" t="s">
        <v>82</v>
      </c>
      <c r="B79" s="2">
        <v>110</v>
      </c>
      <c r="C79" s="3">
        <v>51.666666666666664</v>
      </c>
      <c r="D79" s="3">
        <v>39.936666666666667</v>
      </c>
      <c r="E79" s="3">
        <v>3.44</v>
      </c>
      <c r="F79" s="3">
        <v>8.6136382605792497E-2</v>
      </c>
      <c r="G79" s="3">
        <f t="shared" si="5"/>
        <v>43.376666666666665</v>
      </c>
      <c r="H79" s="3">
        <v>5</v>
      </c>
      <c r="I79" s="5" t="s">
        <v>136</v>
      </c>
      <c r="J79" s="5">
        <v>4</v>
      </c>
      <c r="K79" s="5">
        <v>1</v>
      </c>
      <c r="L79" s="5">
        <v>3</v>
      </c>
      <c r="M79" s="5" t="s">
        <v>141</v>
      </c>
      <c r="N79">
        <v>0.20732999444508399</v>
      </c>
      <c r="O79">
        <v>-2.2161650039806999E-2</v>
      </c>
      <c r="P79" s="5">
        <v>372</v>
      </c>
      <c r="Q79" s="5">
        <v>5.4530352192215101</v>
      </c>
      <c r="R79" s="5">
        <v>0.99347405355494001</v>
      </c>
      <c r="S79" s="5">
        <v>0.92129295667039102</v>
      </c>
      <c r="T79">
        <v>5.98366796236557E-2</v>
      </c>
      <c r="U79">
        <v>-4.7908172233093599E-2</v>
      </c>
      <c r="V79" s="5">
        <v>547</v>
      </c>
      <c r="W79" s="5">
        <v>4.0625974808177396</v>
      </c>
      <c r="X79" s="5">
        <v>0.96010474802165802</v>
      </c>
      <c r="Y79" s="5">
        <v>0.64440169285806803</v>
      </c>
    </row>
    <row r="80" spans="1:25" x14ac:dyDescent="0.15">
      <c r="A80" s="2" t="s">
        <v>83</v>
      </c>
      <c r="B80" s="2">
        <v>85</v>
      </c>
      <c r="C80" s="2">
        <v>45.666666666666664</v>
      </c>
      <c r="D80" s="3">
        <v>48.91</v>
      </c>
      <c r="E80" s="3">
        <v>3.64</v>
      </c>
      <c r="F80" s="3">
        <v>7.4422408505418119E-2</v>
      </c>
      <c r="G80" s="3">
        <f t="shared" si="5"/>
        <v>52.55</v>
      </c>
      <c r="H80" s="3">
        <v>6</v>
      </c>
      <c r="I80" s="5" t="s">
        <v>137</v>
      </c>
      <c r="J80" s="5">
        <v>4</v>
      </c>
      <c r="K80" s="5">
        <v>1</v>
      </c>
      <c r="L80" s="5">
        <v>3</v>
      </c>
      <c r="M80" s="5" t="s">
        <v>141</v>
      </c>
      <c r="N80">
        <v>0.181646001253327</v>
      </c>
      <c r="O80">
        <v>-7.5332359649274594E-2</v>
      </c>
      <c r="P80" s="5">
        <v>636</v>
      </c>
      <c r="Q80" s="5">
        <v>5.9462604474089602</v>
      </c>
      <c r="R80" s="5">
        <v>0.99532914742997802</v>
      </c>
      <c r="S80" s="5">
        <v>0.92115841039786395</v>
      </c>
      <c r="T80">
        <v>9.81014186838189E-2</v>
      </c>
      <c r="U80">
        <v>1.86159108429204E-2</v>
      </c>
      <c r="V80" s="5">
        <v>543</v>
      </c>
      <c r="W80" s="5">
        <v>4.1133515391294901</v>
      </c>
      <c r="X80" s="5">
        <v>0.96268277800916302</v>
      </c>
      <c r="Y80" s="5">
        <v>0.65321266157924096</v>
      </c>
    </row>
    <row r="81" spans="1:25" x14ac:dyDescent="0.15">
      <c r="A81" s="2" t="s">
        <v>84</v>
      </c>
      <c r="B81" s="2">
        <v>113</v>
      </c>
      <c r="C81" s="2">
        <v>40</v>
      </c>
      <c r="D81" s="3">
        <v>53.01</v>
      </c>
      <c r="E81" s="3">
        <v>3.48</v>
      </c>
      <c r="F81" s="3">
        <v>6.5647990945104706E-2</v>
      </c>
      <c r="G81" s="3">
        <f t="shared" si="5"/>
        <v>56.489999999999995</v>
      </c>
      <c r="H81" s="3">
        <v>6</v>
      </c>
      <c r="I81" s="5" t="s">
        <v>137</v>
      </c>
      <c r="J81" s="5">
        <v>4</v>
      </c>
      <c r="K81" s="5">
        <v>1</v>
      </c>
      <c r="L81" s="5">
        <v>3</v>
      </c>
      <c r="M81" s="5" t="s">
        <v>141</v>
      </c>
      <c r="N81">
        <v>0.14345547861218799</v>
      </c>
      <c r="O81">
        <v>-0.13620622094003601</v>
      </c>
      <c r="P81" s="5">
        <v>354</v>
      </c>
      <c r="Q81" s="5">
        <v>5.3632392351140403</v>
      </c>
      <c r="R81" s="5">
        <v>0.99235216989843</v>
      </c>
      <c r="S81" s="5">
        <v>0.91377882470261096</v>
      </c>
      <c r="T81">
        <v>7.74334101814661E-2</v>
      </c>
      <c r="U81">
        <v>2.1098690855118102E-3</v>
      </c>
      <c r="V81" s="5">
        <v>520</v>
      </c>
      <c r="W81" s="5">
        <v>4.1224965708015899</v>
      </c>
      <c r="X81" s="5">
        <v>0.96054658475635102</v>
      </c>
      <c r="Y81" s="5">
        <v>0.65919562159601996</v>
      </c>
    </row>
    <row r="82" spans="1:25" x14ac:dyDescent="0.15">
      <c r="A82" s="2" t="s">
        <v>85</v>
      </c>
      <c r="B82" s="2">
        <v>134</v>
      </c>
      <c r="C82" s="2">
        <v>43.333333333333336</v>
      </c>
      <c r="D82" s="3">
        <v>50.9</v>
      </c>
      <c r="E82" s="3">
        <v>4.47</v>
      </c>
      <c r="F82" s="3">
        <v>8.7819253438113948E-2</v>
      </c>
      <c r="G82" s="3">
        <f t="shared" si="5"/>
        <v>55.37</v>
      </c>
      <c r="H82" s="3">
        <v>6</v>
      </c>
      <c r="I82" s="5" t="s">
        <v>137</v>
      </c>
      <c r="J82" s="5">
        <v>4</v>
      </c>
      <c r="K82" s="5">
        <v>1</v>
      </c>
      <c r="L82" s="5">
        <v>3</v>
      </c>
      <c r="M82" s="5" t="s">
        <v>141</v>
      </c>
      <c r="N82">
        <v>0.18535255564949099</v>
      </c>
      <c r="O82">
        <v>0.104895613688824</v>
      </c>
      <c r="P82" s="5">
        <v>350</v>
      </c>
      <c r="Q82" s="5">
        <v>5.4276541739387696</v>
      </c>
      <c r="R82" s="5">
        <v>0.99360393967374605</v>
      </c>
      <c r="S82" s="5">
        <v>0.92654764586800298</v>
      </c>
      <c r="T82">
        <v>-7.7120459712542402E-2</v>
      </c>
      <c r="U82">
        <v>-3.8093471159110701E-2</v>
      </c>
      <c r="V82" s="5">
        <v>535</v>
      </c>
      <c r="W82" s="5">
        <v>4.0726795427330398</v>
      </c>
      <c r="X82" s="5">
        <v>0.95845341524364802</v>
      </c>
      <c r="Y82" s="5">
        <v>0.648281855390063</v>
      </c>
    </row>
    <row r="83" spans="1:25" x14ac:dyDescent="0.15">
      <c r="A83" s="2" t="s">
        <v>86</v>
      </c>
      <c r="B83" s="2">
        <v>79</v>
      </c>
      <c r="C83" s="2">
        <v>49</v>
      </c>
      <c r="D83" s="3">
        <v>44.54666666666666</v>
      </c>
      <c r="E83" s="3">
        <v>4.1133333333333333</v>
      </c>
      <c r="F83" s="3">
        <v>9.2337623466028154E-2</v>
      </c>
      <c r="G83" s="3">
        <f t="shared" si="5"/>
        <v>48.66</v>
      </c>
      <c r="H83" s="3">
        <v>7</v>
      </c>
      <c r="I83" s="5" t="s">
        <v>138</v>
      </c>
      <c r="J83" s="5">
        <v>4</v>
      </c>
      <c r="K83" s="5">
        <v>1</v>
      </c>
      <c r="L83" s="5">
        <v>3</v>
      </c>
      <c r="M83" s="5" t="s">
        <v>141</v>
      </c>
      <c r="N83">
        <v>0.18213046018127099</v>
      </c>
      <c r="O83">
        <v>5.4267207807339297E-2</v>
      </c>
      <c r="P83" s="5">
        <v>429</v>
      </c>
      <c r="Q83" s="5">
        <v>5.6358480848390897</v>
      </c>
      <c r="R83" s="5">
        <v>0.99459766081871304</v>
      </c>
      <c r="S83" s="5">
        <v>0.92978440005737095</v>
      </c>
      <c r="T83">
        <v>-8.0684694709055801E-2</v>
      </c>
      <c r="U83">
        <v>-6.4073494504707507E-2</v>
      </c>
      <c r="V83" s="5">
        <v>510</v>
      </c>
      <c r="W83" s="5">
        <v>4.0384070702974597</v>
      </c>
      <c r="X83" s="5">
        <v>0.95929573094543896</v>
      </c>
      <c r="Y83" s="5">
        <v>0.64776083064885404</v>
      </c>
    </row>
    <row r="84" spans="1:25" x14ac:dyDescent="0.15">
      <c r="A84" s="2" t="s">
        <v>87</v>
      </c>
      <c r="B84" s="2">
        <v>84</v>
      </c>
      <c r="C84" s="2">
        <v>47.666666666666664</v>
      </c>
      <c r="D84" s="3">
        <v>49.77</v>
      </c>
      <c r="E84" s="3">
        <v>5.7133333333333338</v>
      </c>
      <c r="F84" s="3">
        <v>0.1147947223896591</v>
      </c>
      <c r="G84" s="3">
        <f t="shared" si="5"/>
        <v>55.483333333333334</v>
      </c>
      <c r="H84" s="3">
        <v>7</v>
      </c>
      <c r="I84" s="5" t="s">
        <v>138</v>
      </c>
      <c r="J84" s="5">
        <v>4</v>
      </c>
      <c r="K84" s="5">
        <v>1</v>
      </c>
      <c r="L84" s="5">
        <v>3</v>
      </c>
      <c r="M84" s="5" t="s">
        <v>141</v>
      </c>
      <c r="N84">
        <v>0.13615167306682499</v>
      </c>
      <c r="O84">
        <v>-2.02146964350816E-2</v>
      </c>
      <c r="P84" s="5">
        <v>594</v>
      </c>
      <c r="Q84" s="5">
        <v>5.8706909503910598</v>
      </c>
      <c r="R84" s="5">
        <v>0.99491332717759295</v>
      </c>
      <c r="S84" s="5">
        <v>0.91917987750188201</v>
      </c>
      <c r="T84">
        <v>4.58792029366175E-2</v>
      </c>
      <c r="U84">
        <v>-6.4445389966555897E-2</v>
      </c>
      <c r="V84" s="5">
        <v>524</v>
      </c>
      <c r="W84" s="5">
        <v>4.0754348481270499</v>
      </c>
      <c r="X84" s="5">
        <v>0.95989695960016697</v>
      </c>
      <c r="Y84" s="5">
        <v>0.65087283567461396</v>
      </c>
    </row>
    <row r="85" spans="1:25" x14ac:dyDescent="0.15">
      <c r="A85" s="2" t="s">
        <v>88</v>
      </c>
      <c r="B85" s="2">
        <v>137</v>
      </c>
      <c r="C85" s="2">
        <v>41.333333333333336</v>
      </c>
      <c r="D85" s="3">
        <v>38.373333333333335</v>
      </c>
      <c r="E85" s="3">
        <v>4.333333333333333</v>
      </c>
      <c r="F85" s="3">
        <v>0.11292564280750519</v>
      </c>
      <c r="G85" s="3">
        <f t="shared" si="5"/>
        <v>42.706666666666671</v>
      </c>
      <c r="H85" s="3">
        <v>7</v>
      </c>
      <c r="I85" s="5" t="s">
        <v>138</v>
      </c>
      <c r="J85" s="5">
        <v>4</v>
      </c>
      <c r="K85" s="5">
        <v>1</v>
      </c>
      <c r="L85" s="5">
        <v>3</v>
      </c>
      <c r="M85" s="5" t="s">
        <v>141</v>
      </c>
      <c r="N85">
        <v>0.13981043984722999</v>
      </c>
      <c r="O85">
        <v>1.2991261178016199E-2</v>
      </c>
      <c r="P85" s="5">
        <v>517</v>
      </c>
      <c r="Q85" s="5">
        <v>5.7628545448131696</v>
      </c>
      <c r="R85" s="5">
        <v>0.99461366574330601</v>
      </c>
      <c r="S85" s="5">
        <v>0.92234555052834399</v>
      </c>
      <c r="T85">
        <v>0.11396597442991099</v>
      </c>
      <c r="U85">
        <v>-3.0936239674445001E-2</v>
      </c>
      <c r="V85" s="5">
        <v>541</v>
      </c>
      <c r="W85" s="5">
        <v>4.0547271802938702</v>
      </c>
      <c r="X85" s="5">
        <v>0.95054585589337803</v>
      </c>
      <c r="Y85" s="5">
        <v>0.64428047785131304</v>
      </c>
    </row>
    <row r="86" spans="1:25" x14ac:dyDescent="0.15">
      <c r="A86" s="2" t="s">
        <v>89</v>
      </c>
      <c r="B86" s="2">
        <v>11</v>
      </c>
      <c r="C86" s="2">
        <v>33.5</v>
      </c>
      <c r="D86" s="3">
        <v>32.174999999999997</v>
      </c>
      <c r="E86" s="3">
        <v>1.655</v>
      </c>
      <c r="F86" s="3">
        <v>5.1437451437451445E-2</v>
      </c>
      <c r="G86" s="3">
        <f t="shared" si="5"/>
        <v>33.83</v>
      </c>
      <c r="H86" s="3">
        <v>1</v>
      </c>
      <c r="I86" s="5" t="s">
        <v>132</v>
      </c>
      <c r="J86" s="5">
        <v>5</v>
      </c>
      <c r="K86" s="5">
        <v>2</v>
      </c>
      <c r="L86" s="5">
        <v>3</v>
      </c>
      <c r="M86" s="5" t="s">
        <v>141</v>
      </c>
      <c r="N86">
        <v>-9.1042761428011404E-2</v>
      </c>
      <c r="O86">
        <v>-3.4690821498457203E-2</v>
      </c>
      <c r="P86" s="5">
        <v>537</v>
      </c>
      <c r="Q86" s="5">
        <v>5.8550389376834904</v>
      </c>
      <c r="R86" s="5">
        <v>0.995844998461065</v>
      </c>
      <c r="S86" s="5">
        <v>0.93144141147579496</v>
      </c>
      <c r="T86">
        <v>-5.5728878919643801E-2</v>
      </c>
      <c r="U86">
        <v>7.8467056830421003E-2</v>
      </c>
      <c r="V86" s="5">
        <v>562</v>
      </c>
      <c r="W86" s="5">
        <v>4.2868236888436098</v>
      </c>
      <c r="X86" s="5">
        <v>0.96694231570179101</v>
      </c>
      <c r="Y86" s="5">
        <v>0.67706269230823801</v>
      </c>
    </row>
    <row r="87" spans="1:25" x14ac:dyDescent="0.15">
      <c r="A87" s="2" t="s">
        <v>90</v>
      </c>
      <c r="B87" s="2">
        <v>13</v>
      </c>
      <c r="C87" s="2">
        <v>31.5</v>
      </c>
      <c r="D87" s="3">
        <v>26.785</v>
      </c>
      <c r="E87" s="3">
        <v>1.085</v>
      </c>
      <c r="F87" s="3">
        <v>4.0507746873249949E-2</v>
      </c>
      <c r="G87" s="3">
        <f t="shared" si="5"/>
        <v>27.87</v>
      </c>
      <c r="H87" s="3">
        <v>1</v>
      </c>
      <c r="I87" s="5" t="s">
        <v>132</v>
      </c>
      <c r="J87" s="5">
        <v>5</v>
      </c>
      <c r="K87" s="5">
        <v>2</v>
      </c>
      <c r="L87" s="5">
        <v>3</v>
      </c>
      <c r="M87" s="5" t="s">
        <v>141</v>
      </c>
      <c r="N87">
        <v>-8.9046479334238694E-3</v>
      </c>
      <c r="O87">
        <v>5.7382695588670998E-2</v>
      </c>
      <c r="P87" s="5">
        <v>329</v>
      </c>
      <c r="Q87" s="5">
        <v>5.4045416594775899</v>
      </c>
      <c r="R87" s="5">
        <v>0.99326445060018498</v>
      </c>
      <c r="S87" s="5">
        <v>0.93245131292280803</v>
      </c>
      <c r="T87">
        <v>-0.166169011282392</v>
      </c>
      <c r="U87">
        <v>0.127995412605202</v>
      </c>
      <c r="V87" s="5">
        <v>504</v>
      </c>
      <c r="W87" s="5">
        <v>3.9402092703548601</v>
      </c>
      <c r="X87" s="5">
        <v>0.95121368179925003</v>
      </c>
      <c r="Y87" s="5">
        <v>0.63321188855047905</v>
      </c>
    </row>
    <row r="88" spans="1:25" x14ac:dyDescent="0.15">
      <c r="A88" s="2" t="s">
        <v>91</v>
      </c>
      <c r="B88" s="2">
        <v>69</v>
      </c>
      <c r="C88" s="2">
        <v>39</v>
      </c>
      <c r="D88" s="3">
        <v>26.366666666666671</v>
      </c>
      <c r="E88" s="3">
        <v>2.0000000000000004</v>
      </c>
      <c r="F88" s="3">
        <v>7.5853350189633378E-2</v>
      </c>
      <c r="G88" s="3">
        <f t="shared" si="5"/>
        <v>28.366666666666671</v>
      </c>
      <c r="H88" s="3">
        <v>1</v>
      </c>
      <c r="I88" s="5" t="s">
        <v>132</v>
      </c>
      <c r="J88" s="5">
        <v>5</v>
      </c>
      <c r="K88" s="5">
        <v>2</v>
      </c>
      <c r="L88" s="5">
        <v>3</v>
      </c>
      <c r="M88" s="5" t="s">
        <v>141</v>
      </c>
      <c r="N88">
        <v>1.6252124804611998E-2</v>
      </c>
      <c r="O88">
        <v>-3.3222828125919701E-2</v>
      </c>
      <c r="P88" s="5">
        <v>324</v>
      </c>
      <c r="Q88" s="5">
        <v>5.2446422040794696</v>
      </c>
      <c r="R88" s="5">
        <v>0.99019716835949501</v>
      </c>
      <c r="S88" s="5">
        <v>0.90726083759843501</v>
      </c>
      <c r="T88">
        <v>-7.0904846889024001E-2</v>
      </c>
      <c r="U88">
        <v>-9.6380219846288306E-2</v>
      </c>
      <c r="V88" s="5">
        <v>543</v>
      </c>
      <c r="W88" s="5">
        <v>4.1786530388851197</v>
      </c>
      <c r="X88" s="5">
        <v>0.96306295293627697</v>
      </c>
      <c r="Y88" s="5">
        <v>0.66358273718661698</v>
      </c>
    </row>
    <row r="89" spans="1:25" x14ac:dyDescent="0.15">
      <c r="A89" s="2" t="s">
        <v>92</v>
      </c>
      <c r="B89" s="2">
        <v>10</v>
      </c>
      <c r="C89" s="2">
        <v>27</v>
      </c>
      <c r="D89" s="3">
        <v>23.323333333333334</v>
      </c>
      <c r="E89" s="3">
        <v>1.2666666666666666</v>
      </c>
      <c r="F89" s="3">
        <v>5.4308989566957261E-2</v>
      </c>
      <c r="G89" s="3">
        <f t="shared" si="5"/>
        <v>24.59</v>
      </c>
      <c r="H89" s="3">
        <v>2</v>
      </c>
      <c r="I89" s="5" t="s">
        <v>133</v>
      </c>
      <c r="J89" s="5">
        <v>5</v>
      </c>
      <c r="K89" s="5">
        <v>2</v>
      </c>
      <c r="L89" s="5">
        <v>3</v>
      </c>
      <c r="M89" s="5" t="s">
        <v>141</v>
      </c>
      <c r="N89">
        <v>-6.6047769135529802E-2</v>
      </c>
      <c r="O89">
        <v>3.4195070150529801E-3</v>
      </c>
      <c r="P89" s="5">
        <v>436</v>
      </c>
      <c r="Q89" s="5">
        <v>5.6759355720589797</v>
      </c>
      <c r="R89" s="5">
        <v>0.99508556478916599</v>
      </c>
      <c r="S89" s="5">
        <v>0.93390419257901303</v>
      </c>
      <c r="T89">
        <v>-7.8049144245965998E-2</v>
      </c>
      <c r="U89">
        <v>9.9429379297221204E-2</v>
      </c>
      <c r="V89" s="5">
        <v>546</v>
      </c>
      <c r="W89" s="5">
        <v>4.2107436462347998</v>
      </c>
      <c r="X89" s="5">
        <v>0.96615547688463099</v>
      </c>
      <c r="Y89" s="5">
        <v>0.6680942735773</v>
      </c>
    </row>
    <row r="90" spans="1:25" x14ac:dyDescent="0.15">
      <c r="A90" s="2" t="s">
        <v>93</v>
      </c>
      <c r="B90" s="2">
        <v>12</v>
      </c>
      <c r="C90" s="2">
        <v>30.666666666666668</v>
      </c>
      <c r="D90" s="3">
        <v>32.436666666666667</v>
      </c>
      <c r="E90" s="3">
        <v>1.2866666666666668</v>
      </c>
      <c r="F90" s="3">
        <v>3.9667043469324842E-2</v>
      </c>
      <c r="G90" s="3">
        <f t="shared" si="5"/>
        <v>33.723333333333336</v>
      </c>
      <c r="H90" s="3">
        <v>2</v>
      </c>
      <c r="I90" s="5" t="s">
        <v>133</v>
      </c>
      <c r="J90" s="5">
        <v>5</v>
      </c>
      <c r="K90" s="5">
        <v>2</v>
      </c>
      <c r="L90" s="5">
        <v>3</v>
      </c>
      <c r="M90" s="5" t="s">
        <v>141</v>
      </c>
      <c r="N90">
        <v>-5.7555092706582198E-2</v>
      </c>
      <c r="O90">
        <v>-4.6881342370014699E-2</v>
      </c>
      <c r="P90" s="5">
        <v>561</v>
      </c>
      <c r="Q90" s="5">
        <v>5.8711334641728099</v>
      </c>
      <c r="R90" s="5">
        <v>0.99546371191135696</v>
      </c>
      <c r="S90" s="5">
        <v>0.92755013243162598</v>
      </c>
      <c r="T90">
        <v>-6.7456926744330695E-2</v>
      </c>
      <c r="U90">
        <v>6.02537227331831E-2</v>
      </c>
      <c r="V90" s="5">
        <v>556</v>
      </c>
      <c r="W90" s="5">
        <v>4.1324384318294802</v>
      </c>
      <c r="X90" s="5">
        <v>0.96271907538525603</v>
      </c>
      <c r="Y90" s="5">
        <v>0.65378736246167701</v>
      </c>
    </row>
    <row r="91" spans="1:25" x14ac:dyDescent="0.15">
      <c r="A91" s="2" t="s">
        <v>94</v>
      </c>
      <c r="B91" s="2">
        <v>48</v>
      </c>
      <c r="C91" s="2">
        <v>32.666666666666664</v>
      </c>
      <c r="D91" s="3">
        <v>19.423333333333332</v>
      </c>
      <c r="E91" s="3">
        <v>1.3766666666666667</v>
      </c>
      <c r="F91" s="3">
        <v>7.0876952119443976E-2</v>
      </c>
      <c r="G91" s="3">
        <f t="shared" si="5"/>
        <v>20.799999999999997</v>
      </c>
      <c r="H91" s="3">
        <v>2</v>
      </c>
      <c r="I91" s="5" t="s">
        <v>133</v>
      </c>
      <c r="J91" s="5">
        <v>5</v>
      </c>
      <c r="K91" s="5">
        <v>2</v>
      </c>
      <c r="L91" s="5">
        <v>3</v>
      </c>
      <c r="M91" s="5" t="s">
        <v>141</v>
      </c>
      <c r="N91">
        <v>7.7413908885408701E-3</v>
      </c>
      <c r="O91">
        <v>-2.9209584283580899E-3</v>
      </c>
      <c r="P91" s="5">
        <v>428</v>
      </c>
      <c r="Q91" s="5">
        <v>5.6239139717619402</v>
      </c>
      <c r="R91" s="5">
        <v>0.99457630040012301</v>
      </c>
      <c r="S91" s="5">
        <v>0.92817290393811402</v>
      </c>
      <c r="T91">
        <v>-3.6191591058499499E-2</v>
      </c>
      <c r="U91">
        <v>3.10091603486638E-2</v>
      </c>
      <c r="V91" s="5">
        <v>548</v>
      </c>
      <c r="W91" s="5">
        <v>4.28284164202109</v>
      </c>
      <c r="X91" s="5">
        <v>0.96881147438567305</v>
      </c>
      <c r="Y91" s="5">
        <v>0.67913965806174303</v>
      </c>
    </row>
    <row r="92" spans="1:25" x14ac:dyDescent="0.15">
      <c r="A92" s="2" t="s">
        <v>95</v>
      </c>
      <c r="B92" s="2">
        <v>19</v>
      </c>
      <c r="C92" s="2">
        <v>37.333333333333336</v>
      </c>
      <c r="D92" s="3">
        <v>39.78</v>
      </c>
      <c r="E92" s="3">
        <v>2.52</v>
      </c>
      <c r="F92" s="3">
        <v>6.3348416289592757E-2</v>
      </c>
      <c r="G92" s="3">
        <f t="shared" si="5"/>
        <v>42.300000000000004</v>
      </c>
      <c r="H92" s="3">
        <v>3</v>
      </c>
      <c r="I92" s="5" t="s">
        <v>134</v>
      </c>
      <c r="J92" s="5">
        <v>5</v>
      </c>
      <c r="K92" s="5">
        <v>2</v>
      </c>
      <c r="L92" s="5">
        <v>3</v>
      </c>
      <c r="M92" s="5" t="s">
        <v>141</v>
      </c>
      <c r="N92">
        <v>-4.68844034887878E-2</v>
      </c>
      <c r="O92">
        <v>4.8320700268561501E-3</v>
      </c>
      <c r="P92" s="5">
        <v>352</v>
      </c>
      <c r="Q92" s="5">
        <v>5.4571572787022298</v>
      </c>
      <c r="R92" s="5">
        <v>0.99399686057248404</v>
      </c>
      <c r="S92" s="5">
        <v>0.93067880896270605</v>
      </c>
      <c r="T92">
        <v>-0.11474885244736099</v>
      </c>
      <c r="U92">
        <v>0.11291825750534901</v>
      </c>
      <c r="V92" s="5">
        <v>539</v>
      </c>
      <c r="W92" s="5">
        <v>4.11453008241602</v>
      </c>
      <c r="X92" s="5">
        <v>0.959188421491045</v>
      </c>
      <c r="Y92" s="5">
        <v>0.65416790887117604</v>
      </c>
    </row>
    <row r="93" spans="1:25" x14ac:dyDescent="0.15">
      <c r="A93" s="2" t="s">
        <v>96</v>
      </c>
      <c r="B93" s="2">
        <v>21</v>
      </c>
      <c r="C93" s="2">
        <v>30</v>
      </c>
      <c r="D93" s="3">
        <v>28.853333333333335</v>
      </c>
      <c r="E93" s="3">
        <v>2.0666666666666669</v>
      </c>
      <c r="F93" s="3">
        <v>7.1626617375231058E-2</v>
      </c>
      <c r="G93" s="3">
        <f t="shared" si="5"/>
        <v>30.92</v>
      </c>
      <c r="H93" s="3">
        <v>3</v>
      </c>
      <c r="I93" s="5" t="s">
        <v>134</v>
      </c>
      <c r="J93" s="5">
        <v>5</v>
      </c>
      <c r="K93" s="5">
        <v>2</v>
      </c>
      <c r="L93" s="5">
        <v>3</v>
      </c>
      <c r="M93" s="5" t="s">
        <v>141</v>
      </c>
      <c r="N93">
        <v>3.4517111702974897E-2</v>
      </c>
      <c r="O93">
        <v>7.1929017152338598E-3</v>
      </c>
      <c r="P93" s="5">
        <v>362</v>
      </c>
      <c r="Q93" s="5">
        <v>5.4788524656026301</v>
      </c>
      <c r="R93" s="5">
        <v>0.99394016620498604</v>
      </c>
      <c r="S93" s="5">
        <v>0.92993607024087099</v>
      </c>
      <c r="T93">
        <v>-5.3163402692713697E-2</v>
      </c>
      <c r="U93">
        <v>6.6151756555545296E-2</v>
      </c>
      <c r="V93" s="5">
        <v>553</v>
      </c>
      <c r="W93" s="5">
        <v>4.1073290359592898</v>
      </c>
      <c r="X93" s="5">
        <v>0.96045281132861304</v>
      </c>
      <c r="Y93" s="5">
        <v>0.65037152841837398</v>
      </c>
    </row>
    <row r="94" spans="1:25" x14ac:dyDescent="0.15">
      <c r="A94" s="2" t="s">
        <v>97</v>
      </c>
      <c r="B94" s="2">
        <v>45</v>
      </c>
      <c r="C94" s="2">
        <v>33</v>
      </c>
      <c r="D94" s="3">
        <v>23.973333333333333</v>
      </c>
      <c r="E94" s="3">
        <v>1.7966666666666666</v>
      </c>
      <c r="F94" s="3">
        <v>7.4944382647385982E-2</v>
      </c>
      <c r="G94" s="3">
        <f t="shared" si="5"/>
        <v>25.77</v>
      </c>
      <c r="H94" s="3">
        <v>3</v>
      </c>
      <c r="I94" s="5" t="s">
        <v>134</v>
      </c>
      <c r="J94" s="5">
        <v>5</v>
      </c>
      <c r="K94" s="5">
        <v>2</v>
      </c>
      <c r="L94" s="5">
        <v>3</v>
      </c>
      <c r="M94" s="5" t="s">
        <v>141</v>
      </c>
      <c r="N94">
        <v>-2.53643181804925E-2</v>
      </c>
      <c r="O94">
        <v>6.8210214250042797E-2</v>
      </c>
      <c r="P94" s="5">
        <v>404</v>
      </c>
      <c r="Q94" s="5">
        <v>5.5703912402429703</v>
      </c>
      <c r="R94" s="5">
        <v>0.99436829793782699</v>
      </c>
      <c r="S94" s="5">
        <v>0.92817966321558298</v>
      </c>
      <c r="T94">
        <v>-6.9378058137892704E-2</v>
      </c>
      <c r="U94">
        <v>0.12681721984181801</v>
      </c>
      <c r="V94" s="5">
        <v>523</v>
      </c>
      <c r="W94" s="5">
        <v>4.0784426338255404</v>
      </c>
      <c r="X94" s="5">
        <v>0.96081272386505601</v>
      </c>
      <c r="Y94" s="5">
        <v>0.65155196992628195</v>
      </c>
    </row>
    <row r="95" spans="1:25" x14ac:dyDescent="0.15">
      <c r="A95" s="2" t="s">
        <v>98</v>
      </c>
      <c r="B95" s="2">
        <v>18</v>
      </c>
      <c r="C95" s="2">
        <v>41</v>
      </c>
      <c r="D95" s="3">
        <v>41.726666666666667</v>
      </c>
      <c r="E95" s="3">
        <v>2.4633333333333334</v>
      </c>
      <c r="F95" s="3">
        <v>5.9034989614954465E-2</v>
      </c>
      <c r="G95" s="3">
        <f t="shared" si="5"/>
        <v>44.19</v>
      </c>
      <c r="H95" s="3">
        <v>4</v>
      </c>
      <c r="I95" s="5" t="s">
        <v>135</v>
      </c>
      <c r="J95" s="5">
        <v>5</v>
      </c>
      <c r="K95" s="5">
        <v>2</v>
      </c>
      <c r="L95" s="5">
        <v>3</v>
      </c>
      <c r="M95" s="5" t="s">
        <v>141</v>
      </c>
      <c r="N95">
        <v>9.9524030159808305E-2</v>
      </c>
      <c r="O95">
        <v>-7.3354907068988104E-3</v>
      </c>
      <c r="P95" s="5">
        <v>437</v>
      </c>
      <c r="Q95" s="5">
        <v>5.61357305812514</v>
      </c>
      <c r="R95" s="5">
        <v>0.99411111111111095</v>
      </c>
      <c r="S95" s="5">
        <v>0.92329518729800397</v>
      </c>
      <c r="T95">
        <v>-0.116164287771758</v>
      </c>
      <c r="U95">
        <v>7.9427020210666402E-2</v>
      </c>
      <c r="V95" s="5">
        <v>569</v>
      </c>
      <c r="W95" s="5">
        <v>4.1419238020718501</v>
      </c>
      <c r="X95" s="5">
        <v>0.96062594752186603</v>
      </c>
      <c r="Y95" s="5">
        <v>0.65290067255850903</v>
      </c>
    </row>
    <row r="96" spans="1:25" x14ac:dyDescent="0.15">
      <c r="A96" s="4" t="s">
        <v>99</v>
      </c>
      <c r="B96" s="2">
        <v>41</v>
      </c>
      <c r="C96" s="3">
        <v>40</v>
      </c>
      <c r="D96" s="3">
        <f>(D95+D97)/2</f>
        <v>39.271666666666668</v>
      </c>
      <c r="E96" s="3">
        <v>2.9533333333333331</v>
      </c>
      <c r="F96" s="3">
        <f>(F95+F97)/2</f>
        <v>6.9943026722370849E-2</v>
      </c>
      <c r="G96" s="3">
        <f>(G95+G97)/2</f>
        <v>41.991666666666667</v>
      </c>
      <c r="H96" s="3">
        <v>4</v>
      </c>
      <c r="I96" s="5" t="s">
        <v>135</v>
      </c>
      <c r="J96" s="5">
        <v>5</v>
      </c>
      <c r="K96" s="5">
        <v>2</v>
      </c>
      <c r="L96" s="5">
        <v>3</v>
      </c>
      <c r="M96" s="5" t="s">
        <v>141</v>
      </c>
      <c r="N96">
        <v>3.5676990499066003E-2</v>
      </c>
      <c r="O96">
        <v>5.3295765761935104E-3</v>
      </c>
      <c r="P96" s="5">
        <v>444</v>
      </c>
      <c r="Q96" s="5">
        <v>5.6617861505034899</v>
      </c>
      <c r="R96" s="5">
        <v>0.99486235764850695</v>
      </c>
      <c r="S96" s="5">
        <v>0.92879742396071197</v>
      </c>
      <c r="T96">
        <v>-8.4003816290224506E-2</v>
      </c>
      <c r="U96">
        <v>3.5328379549877602E-2</v>
      </c>
      <c r="V96" s="5">
        <v>564</v>
      </c>
      <c r="W96" s="5">
        <v>4.2155452466242096</v>
      </c>
      <c r="X96" s="5">
        <v>0.96316305705955896</v>
      </c>
      <c r="Y96" s="5">
        <v>0.66543159368009397</v>
      </c>
    </row>
    <row r="97" spans="1:25" x14ac:dyDescent="0.15">
      <c r="A97" s="2" t="s">
        <v>100</v>
      </c>
      <c r="B97" s="2">
        <v>68</v>
      </c>
      <c r="C97" s="2">
        <v>42.666666666666664</v>
      </c>
      <c r="D97" s="3">
        <v>36.81666666666667</v>
      </c>
      <c r="E97" s="3">
        <v>2.9766666666666666</v>
      </c>
      <c r="F97" s="3">
        <v>8.0851063829787226E-2</v>
      </c>
      <c r="G97" s="3">
        <f>D97+E97</f>
        <v>39.793333333333337</v>
      </c>
      <c r="H97" s="3">
        <v>4</v>
      </c>
      <c r="I97" s="5" t="s">
        <v>135</v>
      </c>
      <c r="J97" s="5">
        <v>5</v>
      </c>
      <c r="K97" s="5">
        <v>2</v>
      </c>
      <c r="L97" s="5">
        <v>3</v>
      </c>
      <c r="M97" s="5" t="s">
        <v>141</v>
      </c>
      <c r="N97">
        <v>7.5716765167401695E-2</v>
      </c>
      <c r="O97">
        <v>7.7335148696435402E-2</v>
      </c>
      <c r="P97" s="5">
        <v>459</v>
      </c>
      <c r="Q97" s="5">
        <v>5.7540539586119603</v>
      </c>
      <c r="R97" s="5">
        <v>0.99541194213604201</v>
      </c>
      <c r="S97" s="5">
        <v>0.93881658028628201</v>
      </c>
      <c r="T97">
        <v>-9.4597488091467702E-2</v>
      </c>
      <c r="U97">
        <v>3.24784280311523E-2</v>
      </c>
      <c r="V97" s="5">
        <v>588</v>
      </c>
      <c r="W97" s="5">
        <v>4.2801560725036403</v>
      </c>
      <c r="X97" s="5">
        <v>0.96715647646813796</v>
      </c>
      <c r="Y97" s="5">
        <v>0.67121520295205905</v>
      </c>
    </row>
    <row r="98" spans="1:25" x14ac:dyDescent="0.15">
      <c r="A98" s="2" t="s">
        <v>101</v>
      </c>
      <c r="B98" s="2">
        <v>14</v>
      </c>
      <c r="C98" s="2">
        <v>42.333333333333336</v>
      </c>
      <c r="D98" s="3">
        <v>46.143333333333338</v>
      </c>
      <c r="E98" s="3">
        <v>3.1333333333333333</v>
      </c>
      <c r="F98" s="3">
        <v>6.7904355992198212E-2</v>
      </c>
      <c r="G98" s="3">
        <f>D98+E98</f>
        <v>49.276666666666671</v>
      </c>
      <c r="H98" s="3">
        <v>5</v>
      </c>
      <c r="I98" s="5" t="s">
        <v>136</v>
      </c>
      <c r="J98" s="5">
        <v>5</v>
      </c>
      <c r="K98" s="5">
        <v>2</v>
      </c>
      <c r="L98" s="5">
        <v>3</v>
      </c>
      <c r="M98" s="5" t="s">
        <v>141</v>
      </c>
      <c r="N98">
        <v>-4.0381561278806398E-2</v>
      </c>
      <c r="O98">
        <v>2.2774721319431101E-2</v>
      </c>
      <c r="P98" s="5">
        <v>687</v>
      </c>
      <c r="Q98" s="5">
        <v>6.0303638164280198</v>
      </c>
      <c r="R98" s="5">
        <v>0.99596472760849497</v>
      </c>
      <c r="S98" s="5">
        <v>0.92315603376391797</v>
      </c>
      <c r="T98">
        <v>-0.116415484040633</v>
      </c>
      <c r="U98">
        <v>6.0752559413644901E-2</v>
      </c>
      <c r="V98" s="5">
        <v>547</v>
      </c>
      <c r="W98" s="5">
        <v>4.0347078292107703</v>
      </c>
      <c r="X98" s="5">
        <v>0.95835349854227403</v>
      </c>
      <c r="Y98" s="5">
        <v>0.63997788794172805</v>
      </c>
    </row>
    <row r="99" spans="1:25" x14ac:dyDescent="0.15">
      <c r="A99" s="4" t="s">
        <v>102</v>
      </c>
      <c r="B99" s="2">
        <v>37</v>
      </c>
      <c r="C99" s="3">
        <v>44.666666666666664</v>
      </c>
      <c r="D99" s="3">
        <f>E99/E98*D98</f>
        <v>60.968106382978725</v>
      </c>
      <c r="E99" s="3">
        <v>4.1399999999999997</v>
      </c>
      <c r="F99" s="3">
        <f>F98/E98*E99</f>
        <v>8.9720436321606561E-2</v>
      </c>
      <c r="H99" s="3">
        <v>5</v>
      </c>
      <c r="I99" s="5" t="s">
        <v>136</v>
      </c>
      <c r="J99" s="5">
        <v>5</v>
      </c>
      <c r="K99" s="5">
        <v>2</v>
      </c>
      <c r="L99" s="5">
        <v>3</v>
      </c>
      <c r="M99" s="5" t="s">
        <v>141</v>
      </c>
      <c r="N99">
        <v>-3.6537915775597E-2</v>
      </c>
      <c r="O99">
        <v>6.3488264620869095E-2</v>
      </c>
      <c r="P99" s="5">
        <v>373</v>
      </c>
      <c r="Q99" s="5">
        <v>5.5551562193451502</v>
      </c>
      <c r="R99" s="5">
        <v>0.99453240997229897</v>
      </c>
      <c r="S99" s="5">
        <v>0.938120856580549</v>
      </c>
      <c r="T99">
        <v>-3.9716295671343903E-2</v>
      </c>
      <c r="U99">
        <v>6.8736722579184298E-2</v>
      </c>
      <c r="V99" s="5">
        <v>553</v>
      </c>
      <c r="W99" s="5">
        <v>4.1460155510439201</v>
      </c>
      <c r="X99" s="5">
        <v>0.96028823406913799</v>
      </c>
      <c r="Y99" s="5">
        <v>0.65649731179839899</v>
      </c>
    </row>
    <row r="100" spans="1:25" x14ac:dyDescent="0.15">
      <c r="A100" s="4" t="s">
        <v>103</v>
      </c>
      <c r="B100" s="2">
        <v>39</v>
      </c>
      <c r="C100" s="3">
        <v>49.333333333333336</v>
      </c>
      <c r="D100" s="3">
        <f>E100/E98*D98</f>
        <v>80.161769503546097</v>
      </c>
      <c r="E100" s="3">
        <v>5.4433333333333325</v>
      </c>
      <c r="F100" s="3">
        <f>F98/E98*E100</f>
        <v>0.1179657588672975</v>
      </c>
      <c r="H100" s="3">
        <v>5</v>
      </c>
      <c r="I100" s="5" t="s">
        <v>136</v>
      </c>
      <c r="J100" s="5">
        <v>5</v>
      </c>
      <c r="K100" s="5">
        <v>2</v>
      </c>
      <c r="L100" s="5">
        <v>3</v>
      </c>
      <c r="M100" s="5" t="s">
        <v>141</v>
      </c>
      <c r="N100">
        <v>3.7768377050493601E-2</v>
      </c>
      <c r="O100">
        <v>3.4933474896033399E-2</v>
      </c>
      <c r="P100" s="5">
        <v>492</v>
      </c>
      <c r="Q100" s="5">
        <v>5.7418556646999104</v>
      </c>
      <c r="R100" s="5">
        <v>0.99510397045244703</v>
      </c>
      <c r="S100" s="5">
        <v>0.92633304514259995</v>
      </c>
      <c r="T100">
        <v>-8.5070765417217198E-2</v>
      </c>
      <c r="U100">
        <v>6.9909022728265297E-2</v>
      </c>
      <c r="V100" s="5">
        <v>567</v>
      </c>
      <c r="W100" s="5">
        <v>4.2185624784978799</v>
      </c>
      <c r="X100" s="5">
        <v>0.96567838400666395</v>
      </c>
      <c r="Y100" s="5">
        <v>0.665350696453057</v>
      </c>
    </row>
    <row r="101" spans="1:25" x14ac:dyDescent="0.15">
      <c r="A101" s="2" t="s">
        <v>104</v>
      </c>
      <c r="B101" s="2">
        <v>15</v>
      </c>
      <c r="C101" s="2">
        <v>37.333333333333336</v>
      </c>
      <c r="D101" s="3">
        <v>61.563333333333333</v>
      </c>
      <c r="E101" s="3">
        <v>2.7399999999999998</v>
      </c>
      <c r="F101" s="3">
        <v>4.4507011749417943E-2</v>
      </c>
      <c r="G101" s="3">
        <f>D101+E101</f>
        <v>64.303333333333327</v>
      </c>
      <c r="H101" s="3">
        <v>6</v>
      </c>
      <c r="I101" s="5" t="s">
        <v>137</v>
      </c>
      <c r="J101" s="5">
        <v>5</v>
      </c>
      <c r="K101" s="5">
        <v>2</v>
      </c>
      <c r="L101" s="5">
        <v>3</v>
      </c>
      <c r="M101" s="5" t="s">
        <v>141</v>
      </c>
      <c r="N101">
        <v>6.3394318800922E-3</v>
      </c>
      <c r="O101">
        <v>-3.7109919757526498E-2</v>
      </c>
      <c r="P101" s="5">
        <v>514</v>
      </c>
      <c r="Q101" s="5">
        <v>5.7628678370808197</v>
      </c>
      <c r="R101" s="5">
        <v>0.99474829178208701</v>
      </c>
      <c r="S101" s="5">
        <v>0.92320758037811101</v>
      </c>
      <c r="T101">
        <v>-0.109916788082377</v>
      </c>
      <c r="U101">
        <v>1.4069088476933E-2</v>
      </c>
      <c r="V101" s="5">
        <v>511</v>
      </c>
      <c r="W101" s="5">
        <v>3.9467953760217598</v>
      </c>
      <c r="X101" s="5">
        <v>0.95685474802165804</v>
      </c>
      <c r="Y101" s="5">
        <v>0.63286745901357599</v>
      </c>
    </row>
    <row r="102" spans="1:25" x14ac:dyDescent="0.15">
      <c r="A102" s="2" t="s">
        <v>105</v>
      </c>
      <c r="B102" s="2">
        <v>20</v>
      </c>
      <c r="C102" s="2">
        <v>43.5</v>
      </c>
      <c r="D102" s="3">
        <v>64.19</v>
      </c>
      <c r="E102" s="3">
        <v>3.7800000000000002</v>
      </c>
      <c r="F102" s="3">
        <v>5.88876772082879E-2</v>
      </c>
      <c r="G102" s="3">
        <f>D102+E102</f>
        <v>67.97</v>
      </c>
      <c r="H102" s="3">
        <v>6</v>
      </c>
      <c r="I102" s="5" t="s">
        <v>137</v>
      </c>
      <c r="J102" s="5">
        <v>5</v>
      </c>
      <c r="K102" s="5">
        <v>2</v>
      </c>
      <c r="L102" s="5">
        <v>3</v>
      </c>
      <c r="M102" s="5" t="s">
        <v>141</v>
      </c>
      <c r="N102">
        <v>4.6608673984004201E-2</v>
      </c>
      <c r="O102">
        <v>8.0719758557907195E-2</v>
      </c>
      <c r="P102" s="5">
        <v>362</v>
      </c>
      <c r="Q102" s="5">
        <v>5.4415349866452898</v>
      </c>
      <c r="R102" s="5">
        <v>0.99344272083718099</v>
      </c>
      <c r="S102" s="5">
        <v>0.92360210342012505</v>
      </c>
      <c r="T102">
        <v>-9.9839531810528306E-2</v>
      </c>
      <c r="U102">
        <v>6.6244641924272998E-2</v>
      </c>
      <c r="V102" s="5">
        <v>572</v>
      </c>
      <c r="W102" s="5">
        <v>4.1402479000480099</v>
      </c>
      <c r="X102" s="5">
        <v>0.96157321949187802</v>
      </c>
      <c r="Y102" s="5">
        <v>0.65209596225081901</v>
      </c>
    </row>
    <row r="103" spans="1:25" x14ac:dyDescent="0.15">
      <c r="A103" s="2" t="s">
        <v>106</v>
      </c>
      <c r="B103" s="2">
        <v>49</v>
      </c>
      <c r="C103" s="2">
        <v>38.333333333333336</v>
      </c>
      <c r="D103" s="3">
        <v>40.470000000000006</v>
      </c>
      <c r="E103" s="3">
        <v>3.0733333333333328</v>
      </c>
      <c r="F103" s="3">
        <v>7.5941026274606679E-2</v>
      </c>
      <c r="G103" s="3">
        <f>D103+E103</f>
        <v>43.543333333333337</v>
      </c>
      <c r="H103" s="3">
        <v>6</v>
      </c>
      <c r="I103" s="5" t="s">
        <v>137</v>
      </c>
      <c r="J103" s="5">
        <v>5</v>
      </c>
      <c r="K103" s="5">
        <v>2</v>
      </c>
      <c r="L103" s="5">
        <v>3</v>
      </c>
      <c r="M103" s="5" t="s">
        <v>141</v>
      </c>
      <c r="N103">
        <v>1.8057572924376101E-2</v>
      </c>
      <c r="O103">
        <v>-5.98776795903792E-2</v>
      </c>
      <c r="P103" s="5">
        <v>760</v>
      </c>
      <c r="Q103" s="5">
        <v>6.0278664696031496</v>
      </c>
      <c r="R103" s="5">
        <v>0.99448205601723605</v>
      </c>
      <c r="S103" s="5">
        <v>0.90872562959745995</v>
      </c>
      <c r="T103">
        <v>-6.20536671623904E-2</v>
      </c>
      <c r="U103">
        <v>5.0661348793467897E-2</v>
      </c>
      <c r="V103" s="5">
        <v>602</v>
      </c>
      <c r="W103" s="5">
        <v>4.3155150772074897</v>
      </c>
      <c r="X103" s="5">
        <v>0.96775391503540198</v>
      </c>
      <c r="Y103" s="5">
        <v>0.67427210765882895</v>
      </c>
    </row>
    <row r="104" spans="1:25" x14ac:dyDescent="0.15">
      <c r="A104" s="4" t="s">
        <v>107</v>
      </c>
      <c r="B104" s="2">
        <v>43</v>
      </c>
      <c r="C104" s="3">
        <v>47.3333333333333</v>
      </c>
      <c r="D104" s="3">
        <f>(D105+D106)/2</f>
        <v>38.196666666666673</v>
      </c>
      <c r="E104" s="3">
        <v>5.4866666666666672</v>
      </c>
      <c r="F104" s="3">
        <f>(F105+F106)/2</f>
        <v>8.1721838097887523E-2</v>
      </c>
      <c r="G104" s="3">
        <f>(G105+G106)/2</f>
        <v>41.286666666666676</v>
      </c>
      <c r="H104" s="3">
        <v>7</v>
      </c>
      <c r="I104" s="5" t="s">
        <v>138</v>
      </c>
      <c r="J104" s="5">
        <v>5</v>
      </c>
      <c r="K104" s="5">
        <v>2</v>
      </c>
      <c r="L104" s="5">
        <v>3</v>
      </c>
      <c r="M104" s="5" t="s">
        <v>141</v>
      </c>
      <c r="N104">
        <v>4.0588967054653299E-2</v>
      </c>
      <c r="O104">
        <v>5.3929479268725697E-2</v>
      </c>
      <c r="P104" s="5">
        <v>409</v>
      </c>
      <c r="Q104" s="5">
        <v>5.58241591259271</v>
      </c>
      <c r="R104" s="5">
        <v>0.994455463219452</v>
      </c>
      <c r="S104" s="5">
        <v>0.92828073291487601</v>
      </c>
      <c r="T104">
        <v>-9.0046102066260306E-2</v>
      </c>
      <c r="U104">
        <v>1.3719581989091199E-2</v>
      </c>
      <c r="V104" s="5">
        <v>574</v>
      </c>
      <c r="W104" s="5">
        <v>4.2234535948434599</v>
      </c>
      <c r="X104" s="5">
        <v>0.96438248646397295</v>
      </c>
      <c r="Y104" s="5">
        <v>0.664835508473128</v>
      </c>
    </row>
    <row r="105" spans="1:25" x14ac:dyDescent="0.15">
      <c r="A105" s="2" t="s">
        <v>108</v>
      </c>
      <c r="B105" s="2">
        <v>46</v>
      </c>
      <c r="C105" s="2">
        <v>43.666666666666664</v>
      </c>
      <c r="D105" s="3">
        <v>41.593333333333341</v>
      </c>
      <c r="E105" s="3">
        <v>3.0133333333333332</v>
      </c>
      <c r="F105" s="3">
        <v>7.2447507613399562E-2</v>
      </c>
      <c r="G105" s="3">
        <f t="shared" ref="G105:G127" si="6">D105+E105</f>
        <v>44.606666666666676</v>
      </c>
      <c r="H105" s="3">
        <v>7</v>
      </c>
      <c r="I105" s="5" t="s">
        <v>138</v>
      </c>
      <c r="J105" s="5">
        <v>5</v>
      </c>
      <c r="K105" s="5">
        <v>2</v>
      </c>
      <c r="L105" s="5">
        <v>3</v>
      </c>
      <c r="M105" s="5" t="s">
        <v>141</v>
      </c>
      <c r="N105">
        <v>4.5549401502305298E-2</v>
      </c>
      <c r="O105">
        <v>1.00409817133107E-2</v>
      </c>
      <c r="P105" s="5">
        <v>345</v>
      </c>
      <c r="Q105" s="5">
        <v>5.4210020491035502</v>
      </c>
      <c r="R105" s="5">
        <v>0.993750507848569</v>
      </c>
      <c r="S105" s="5">
        <v>0.92769074079487102</v>
      </c>
      <c r="T105">
        <v>-7.8837832222655599E-2</v>
      </c>
      <c r="U105">
        <v>2.7807327369479599E-2</v>
      </c>
      <c r="V105" s="5">
        <v>589</v>
      </c>
      <c r="W105" s="5">
        <v>4.2856959448334804</v>
      </c>
      <c r="X105" s="5">
        <v>0.96774877134527304</v>
      </c>
      <c r="Y105" s="5">
        <v>0.67190492159618498</v>
      </c>
    </row>
    <row r="106" spans="1:25" x14ac:dyDescent="0.15">
      <c r="A106" s="2" t="s">
        <v>109</v>
      </c>
      <c r="B106" s="2">
        <v>65</v>
      </c>
      <c r="C106" s="2">
        <v>42.333333333333336</v>
      </c>
      <c r="D106" s="3">
        <v>34.800000000000004</v>
      </c>
      <c r="E106" s="3">
        <v>3.1666666666666665</v>
      </c>
      <c r="F106" s="3">
        <v>9.099616858237547E-2</v>
      </c>
      <c r="G106" s="3">
        <f t="shared" si="6"/>
        <v>37.966666666666669</v>
      </c>
      <c r="H106" s="3">
        <v>7</v>
      </c>
      <c r="I106" s="5" t="s">
        <v>138</v>
      </c>
      <c r="J106" s="5">
        <v>5</v>
      </c>
      <c r="K106" s="5">
        <v>2</v>
      </c>
      <c r="L106" s="5">
        <v>3</v>
      </c>
      <c r="M106" s="5" t="s">
        <v>141</v>
      </c>
      <c r="N106">
        <v>5.4357179988406903E-2</v>
      </c>
      <c r="O106">
        <v>3.2351382362113101E-2</v>
      </c>
      <c r="P106" s="5">
        <v>333</v>
      </c>
      <c r="Q106" s="5">
        <v>5.4259730449868604</v>
      </c>
      <c r="R106" s="5">
        <v>0.99374619883040904</v>
      </c>
      <c r="S106" s="5">
        <v>0.93420108999514695</v>
      </c>
      <c r="T106">
        <v>8.1074108403618207E-3</v>
      </c>
      <c r="U106" s="8">
        <v>-6.6538889899689698E-6</v>
      </c>
      <c r="V106" s="5">
        <v>582</v>
      </c>
      <c r="W106" s="5">
        <v>4.1586942690155899</v>
      </c>
      <c r="X106" s="5">
        <v>0.96338981674302404</v>
      </c>
      <c r="Y106" s="5">
        <v>0.65321818473176996</v>
      </c>
    </row>
    <row r="107" spans="1:25" x14ac:dyDescent="0.15">
      <c r="A107" s="2" t="s">
        <v>110</v>
      </c>
      <c r="B107" s="2">
        <v>1</v>
      </c>
      <c r="C107" s="2">
        <v>39.666666666666664</v>
      </c>
      <c r="D107" s="3">
        <v>20.220000000000002</v>
      </c>
      <c r="E107" s="3">
        <v>2.5299999999999998</v>
      </c>
      <c r="F107" s="3">
        <v>0.12512363996043518</v>
      </c>
      <c r="G107" s="3">
        <f t="shared" si="6"/>
        <v>22.750000000000004</v>
      </c>
      <c r="H107" s="3">
        <v>1</v>
      </c>
      <c r="I107" s="5" t="s">
        <v>132</v>
      </c>
      <c r="J107" s="5">
        <v>6</v>
      </c>
      <c r="K107" s="5">
        <v>3</v>
      </c>
      <c r="L107" s="5">
        <v>3</v>
      </c>
      <c r="M107" s="5" t="s">
        <v>141</v>
      </c>
      <c r="N107">
        <v>8.5837695913133297E-2</v>
      </c>
      <c r="O107">
        <v>-1.70250821484148E-3</v>
      </c>
      <c r="P107" s="5">
        <v>366</v>
      </c>
      <c r="Q107" s="5">
        <v>5.4820587722533398</v>
      </c>
      <c r="R107" s="5">
        <v>0.99370877192982499</v>
      </c>
      <c r="S107" s="5">
        <v>0.92874797782743701</v>
      </c>
      <c r="T107">
        <v>1.59612535997628E-2</v>
      </c>
      <c r="U107">
        <v>9.7953711456071402E-2</v>
      </c>
      <c r="V107" s="5">
        <v>527</v>
      </c>
      <c r="W107" s="5">
        <v>3.9827614012833799</v>
      </c>
      <c r="X107" s="5">
        <v>0.95493396501457695</v>
      </c>
      <c r="Y107" s="5">
        <v>0.63549289199151804</v>
      </c>
    </row>
    <row r="108" spans="1:25" x14ac:dyDescent="0.15">
      <c r="A108" s="2" t="s">
        <v>111</v>
      </c>
      <c r="B108" s="2">
        <v>29</v>
      </c>
      <c r="C108" s="3">
        <v>36</v>
      </c>
      <c r="D108" s="3">
        <v>25.186666666666667</v>
      </c>
      <c r="E108" s="3">
        <v>2.4366666666666665</v>
      </c>
      <c r="F108" s="3">
        <v>9.6744309158284802E-2</v>
      </c>
      <c r="G108" s="3">
        <f t="shared" si="6"/>
        <v>27.623333333333335</v>
      </c>
      <c r="H108" s="3">
        <v>1</v>
      </c>
      <c r="I108" s="5" t="s">
        <v>132</v>
      </c>
      <c r="J108" s="5">
        <v>6</v>
      </c>
      <c r="K108" s="5">
        <v>3</v>
      </c>
      <c r="L108" s="5">
        <v>3</v>
      </c>
      <c r="M108" s="5" t="s">
        <v>141</v>
      </c>
      <c r="N108">
        <v>0.141205007261547</v>
      </c>
      <c r="O108">
        <v>-8.8409413482139598E-2</v>
      </c>
      <c r="P108" s="5">
        <v>411</v>
      </c>
      <c r="Q108" s="5">
        <v>5.5258980175644803</v>
      </c>
      <c r="R108" s="5">
        <v>0.992767497691597</v>
      </c>
      <c r="S108" s="5">
        <v>0.91813781404181605</v>
      </c>
      <c r="T108">
        <v>1.8511014155091099E-2</v>
      </c>
      <c r="U108">
        <v>4.6554529462791101E-2</v>
      </c>
      <c r="V108" s="5">
        <v>598</v>
      </c>
      <c r="W108" s="5">
        <v>4.2441190257749204</v>
      </c>
      <c r="X108" s="5">
        <v>0.96608069554352305</v>
      </c>
      <c r="Y108" s="5">
        <v>0.66380836514324204</v>
      </c>
    </row>
    <row r="109" spans="1:25" x14ac:dyDescent="0.15">
      <c r="A109" s="2" t="s">
        <v>112</v>
      </c>
      <c r="B109" s="2">
        <v>35</v>
      </c>
      <c r="C109" s="2">
        <v>30</v>
      </c>
      <c r="D109" s="3">
        <v>14.72</v>
      </c>
      <c r="E109" s="3">
        <v>1.3133333333333335</v>
      </c>
      <c r="F109" s="3">
        <v>8.9221014492753631E-2</v>
      </c>
      <c r="G109" s="3">
        <f t="shared" si="6"/>
        <v>16.033333333333335</v>
      </c>
      <c r="H109" s="3">
        <v>1</v>
      </c>
      <c r="I109" s="5" t="s">
        <v>132</v>
      </c>
      <c r="J109" s="5">
        <v>6</v>
      </c>
      <c r="K109" s="5">
        <v>3</v>
      </c>
      <c r="L109" s="5">
        <v>3</v>
      </c>
      <c r="M109" s="5" t="s">
        <v>141</v>
      </c>
      <c r="N109">
        <v>3.5091861404863901E-2</v>
      </c>
      <c r="O109">
        <v>4.3001166018285797E-3</v>
      </c>
      <c r="P109" s="5">
        <v>378</v>
      </c>
      <c r="Q109" s="5">
        <v>5.48931945232028</v>
      </c>
      <c r="R109" s="5">
        <v>0.99358768851954404</v>
      </c>
      <c r="S109" s="5">
        <v>0.92492288343940898</v>
      </c>
      <c r="T109">
        <v>-5.7618442904180597E-2</v>
      </c>
      <c r="U109">
        <v>3.6873270835565498E-2</v>
      </c>
      <c r="V109" s="5">
        <v>485</v>
      </c>
      <c r="W109" s="5">
        <v>3.8860091233404499</v>
      </c>
      <c r="X109" s="5">
        <v>0.95186645147855098</v>
      </c>
      <c r="Y109" s="5">
        <v>0.62838220616505003</v>
      </c>
    </row>
    <row r="110" spans="1:25" x14ac:dyDescent="0.15">
      <c r="A110" s="2" t="s">
        <v>113</v>
      </c>
      <c r="B110" s="2">
        <v>5</v>
      </c>
      <c r="C110" s="2">
        <v>32.333333333333336</v>
      </c>
      <c r="D110" s="3">
        <v>20.743333333333336</v>
      </c>
      <c r="E110" s="3">
        <v>1.78</v>
      </c>
      <c r="F110" s="3">
        <v>8.5810702233649352E-2</v>
      </c>
      <c r="G110" s="3">
        <f t="shared" si="6"/>
        <v>22.523333333333337</v>
      </c>
      <c r="H110" s="3">
        <v>2</v>
      </c>
      <c r="I110" s="5" t="s">
        <v>133</v>
      </c>
      <c r="J110" s="5">
        <v>6</v>
      </c>
      <c r="K110" s="5">
        <v>3</v>
      </c>
      <c r="L110" s="5">
        <v>3</v>
      </c>
      <c r="M110" s="5" t="s">
        <v>141</v>
      </c>
      <c r="N110">
        <v>-8.9034786480694697E-4</v>
      </c>
      <c r="O110">
        <v>-0.10995558789670801</v>
      </c>
      <c r="P110" s="5">
        <v>589</v>
      </c>
      <c r="Q110" s="5">
        <v>5.9360527095353302</v>
      </c>
      <c r="R110" s="5">
        <v>0.99586999076639005</v>
      </c>
      <c r="S110" s="5">
        <v>0.93064535649090097</v>
      </c>
      <c r="T110">
        <v>2.2327615754587599E-2</v>
      </c>
      <c r="U110">
        <v>5.9532211526105203E-2</v>
      </c>
      <c r="V110" s="5">
        <v>504</v>
      </c>
      <c r="W110" s="5">
        <v>3.99060978647125</v>
      </c>
      <c r="X110" s="5">
        <v>0.95458373594335699</v>
      </c>
      <c r="Y110" s="5">
        <v>0.64131151062743097</v>
      </c>
    </row>
    <row r="111" spans="1:25" x14ac:dyDescent="0.15">
      <c r="A111" s="2" t="s">
        <v>114</v>
      </c>
      <c r="B111" s="2">
        <v>25</v>
      </c>
      <c r="C111" s="2">
        <v>29.333333333333332</v>
      </c>
      <c r="D111" s="3">
        <v>17.173333333333332</v>
      </c>
      <c r="E111" s="3">
        <v>1.7733333333333334</v>
      </c>
      <c r="F111" s="3">
        <v>0.10326086956521741</v>
      </c>
      <c r="G111" s="3">
        <f t="shared" si="6"/>
        <v>18.946666666666665</v>
      </c>
      <c r="H111" s="3">
        <v>2</v>
      </c>
      <c r="I111" s="5" t="s">
        <v>133</v>
      </c>
      <c r="J111" s="5">
        <v>6</v>
      </c>
      <c r="K111" s="5">
        <v>3</v>
      </c>
      <c r="L111" s="5">
        <v>3</v>
      </c>
      <c r="M111" s="5" t="s">
        <v>141</v>
      </c>
      <c r="N111">
        <v>-1.27780815681842E-2</v>
      </c>
      <c r="O111">
        <v>-0.12273211423385599</v>
      </c>
      <c r="P111" s="5">
        <v>333</v>
      </c>
      <c r="Q111" s="5">
        <v>5.4346031345738304</v>
      </c>
      <c r="R111" s="5">
        <v>0.99379033548784201</v>
      </c>
      <c r="S111" s="5">
        <v>0.93568695050939199</v>
      </c>
      <c r="T111">
        <v>7.1665466336000405E-2</v>
      </c>
      <c r="U111">
        <v>4.3752294046632799E-2</v>
      </c>
      <c r="V111" s="5">
        <v>495</v>
      </c>
      <c r="W111" s="5">
        <v>3.9194586015889401</v>
      </c>
      <c r="X111" s="5">
        <v>0.94878729695959996</v>
      </c>
      <c r="Y111" s="5">
        <v>0.63170636032023697</v>
      </c>
    </row>
    <row r="112" spans="1:25" x14ac:dyDescent="0.15">
      <c r="A112" s="2" t="s">
        <v>115</v>
      </c>
      <c r="B112" s="2">
        <v>56</v>
      </c>
      <c r="C112" s="2">
        <v>19.5</v>
      </c>
      <c r="D112" s="3">
        <v>8.5850000000000009</v>
      </c>
      <c r="E112" s="3">
        <v>0.85</v>
      </c>
      <c r="F112" s="3">
        <v>9.9009900990099001E-2</v>
      </c>
      <c r="G112" s="3">
        <f t="shared" si="6"/>
        <v>9.4350000000000005</v>
      </c>
      <c r="H112" s="3">
        <v>2</v>
      </c>
      <c r="I112" s="5" t="s">
        <v>133</v>
      </c>
      <c r="J112" s="5">
        <v>6</v>
      </c>
      <c r="K112" s="5">
        <v>3</v>
      </c>
      <c r="L112" s="5">
        <v>3</v>
      </c>
      <c r="M112" s="5" t="s">
        <v>141</v>
      </c>
      <c r="N112">
        <v>-3.5422981915650603E-2</v>
      </c>
      <c r="O112">
        <v>-0.14667727677231099</v>
      </c>
      <c r="P112" s="5">
        <v>344</v>
      </c>
      <c r="Q112" s="5">
        <v>5.4528411818093296</v>
      </c>
      <c r="R112" s="5">
        <v>0.99397956294244405</v>
      </c>
      <c r="S112" s="5">
        <v>0.93360310419412695</v>
      </c>
      <c r="T112">
        <v>6.3179515093159597E-2</v>
      </c>
      <c r="U112">
        <v>5.7663534643301297E-2</v>
      </c>
      <c r="V112" s="5">
        <v>574</v>
      </c>
      <c r="W112" s="5">
        <v>4.1473805072256198</v>
      </c>
      <c r="X112" s="5">
        <v>0.95644820907954997</v>
      </c>
      <c r="Y112" s="5">
        <v>0.65286045328386899</v>
      </c>
    </row>
    <row r="113" spans="1:25" x14ac:dyDescent="0.15">
      <c r="A113" s="2" t="s">
        <v>116</v>
      </c>
      <c r="B113" s="2">
        <v>33</v>
      </c>
      <c r="C113" s="2">
        <v>33.333333333333336</v>
      </c>
      <c r="D113" s="3">
        <v>22.209999999999997</v>
      </c>
      <c r="E113" s="3">
        <v>2.7166666666666663</v>
      </c>
      <c r="F113" s="3">
        <v>0.12231727450097554</v>
      </c>
      <c r="G113" s="3">
        <f t="shared" si="6"/>
        <v>24.926666666666662</v>
      </c>
      <c r="H113" s="3">
        <v>3</v>
      </c>
      <c r="I113" s="5" t="s">
        <v>134</v>
      </c>
      <c r="J113" s="5">
        <v>6</v>
      </c>
      <c r="K113" s="5">
        <v>3</v>
      </c>
      <c r="L113" s="5">
        <v>3</v>
      </c>
      <c r="M113" s="5" t="s">
        <v>141</v>
      </c>
      <c r="N113">
        <v>-3.2115239505001503E-2</v>
      </c>
      <c r="O113">
        <v>-5.97015803346405E-2</v>
      </c>
      <c r="P113" s="5">
        <v>479</v>
      </c>
      <c r="Q113" s="5">
        <v>5.7265703895086402</v>
      </c>
      <c r="R113" s="5">
        <v>0.99487294552169903</v>
      </c>
      <c r="S113" s="5">
        <v>0.92787559913567197</v>
      </c>
      <c r="T113">
        <v>2.6214297727886901E-2</v>
      </c>
      <c r="U113">
        <v>9.4317109312403294E-2</v>
      </c>
      <c r="V113" s="5">
        <v>518</v>
      </c>
      <c r="W113" s="5">
        <v>3.9705719810972799</v>
      </c>
      <c r="X113" s="5">
        <v>0.95315962099125395</v>
      </c>
      <c r="Y113" s="5">
        <v>0.63529403352673797</v>
      </c>
    </row>
    <row r="114" spans="1:25" x14ac:dyDescent="0.15">
      <c r="A114" s="2" t="s">
        <v>117</v>
      </c>
      <c r="B114" s="2">
        <v>51</v>
      </c>
      <c r="C114" s="2">
        <v>30.666666666666668</v>
      </c>
      <c r="D114" s="3">
        <v>15.446666666666667</v>
      </c>
      <c r="E114" s="3">
        <v>1.5533333333333335</v>
      </c>
      <c r="F114" s="3">
        <v>0.10056107034959</v>
      </c>
      <c r="G114" s="3">
        <f t="shared" si="6"/>
        <v>17</v>
      </c>
      <c r="H114" s="3">
        <v>3</v>
      </c>
      <c r="I114" s="5" t="s">
        <v>134</v>
      </c>
      <c r="J114" s="5">
        <v>6</v>
      </c>
      <c r="K114" s="5">
        <v>3</v>
      </c>
      <c r="L114" s="5">
        <v>3</v>
      </c>
      <c r="M114" s="5" t="s">
        <v>141</v>
      </c>
      <c r="N114">
        <v>-1.37680737583136E-2</v>
      </c>
      <c r="O114">
        <v>-4.41869238402317E-2</v>
      </c>
      <c r="P114" s="5">
        <v>467</v>
      </c>
      <c r="Q114" s="5">
        <v>5.7175341582960799</v>
      </c>
      <c r="R114" s="5">
        <v>0.99509036626654401</v>
      </c>
      <c r="S114" s="5">
        <v>0.93023557941712998</v>
      </c>
      <c r="T114">
        <v>1.5337107852837401E-2</v>
      </c>
      <c r="U114">
        <v>8.8855418373686698E-2</v>
      </c>
      <c r="V114" s="5">
        <v>526</v>
      </c>
      <c r="W114" s="5">
        <v>4.1042981530961704</v>
      </c>
      <c r="X114" s="5">
        <v>0.96216030820491505</v>
      </c>
      <c r="Y114" s="5">
        <v>0.65508393191885195</v>
      </c>
    </row>
    <row r="115" spans="1:25" x14ac:dyDescent="0.15">
      <c r="A115" s="2" t="s">
        <v>118</v>
      </c>
      <c r="B115" s="2">
        <v>55</v>
      </c>
      <c r="C115" s="2">
        <v>30.333333333333332</v>
      </c>
      <c r="D115" s="3">
        <v>19.666666666666668</v>
      </c>
      <c r="E115" s="3">
        <v>2.4266666666666663</v>
      </c>
      <c r="F115" s="3">
        <v>0.12338983050847455</v>
      </c>
      <c r="G115" s="3">
        <f t="shared" si="6"/>
        <v>22.093333333333334</v>
      </c>
      <c r="H115" s="3">
        <v>3</v>
      </c>
      <c r="I115" s="5" t="s">
        <v>134</v>
      </c>
      <c r="J115" s="5">
        <v>6</v>
      </c>
      <c r="K115" s="5">
        <v>3</v>
      </c>
      <c r="L115" s="5">
        <v>3</v>
      </c>
      <c r="M115" s="5" t="s">
        <v>141</v>
      </c>
      <c r="N115">
        <v>-6.2028076835090699E-2</v>
      </c>
      <c r="O115">
        <v>-0.112816727467925</v>
      </c>
      <c r="P115" s="5">
        <v>357</v>
      </c>
      <c r="Q115" s="5">
        <v>5.4860131508355297</v>
      </c>
      <c r="R115" s="5">
        <v>0.99411708217913197</v>
      </c>
      <c r="S115" s="5">
        <v>0.93335484181537898</v>
      </c>
      <c r="T115">
        <v>3.7461271215462E-2</v>
      </c>
      <c r="U115">
        <v>6.9886577378789297E-2</v>
      </c>
      <c r="V115" s="5">
        <v>555</v>
      </c>
      <c r="W115" s="5">
        <v>4.05134959280897</v>
      </c>
      <c r="X115" s="5">
        <v>0.95550331112036702</v>
      </c>
      <c r="Y115" s="5">
        <v>0.64114100908272798</v>
      </c>
    </row>
    <row r="116" spans="1:25" x14ac:dyDescent="0.15">
      <c r="A116" s="2" t="s">
        <v>119</v>
      </c>
      <c r="B116" s="2">
        <v>22</v>
      </c>
      <c r="C116" s="2">
        <v>36.666666666666664</v>
      </c>
      <c r="D116" s="3">
        <v>30.693333333333332</v>
      </c>
      <c r="E116" s="3">
        <v>2.42</v>
      </c>
      <c r="F116" s="3">
        <v>7.8844483058210249E-2</v>
      </c>
      <c r="G116" s="3">
        <f t="shared" si="6"/>
        <v>33.11333333333333</v>
      </c>
      <c r="H116" s="3">
        <v>4</v>
      </c>
      <c r="I116" s="5" t="s">
        <v>135</v>
      </c>
      <c r="J116" s="5">
        <v>6</v>
      </c>
      <c r="K116" s="5">
        <v>3</v>
      </c>
      <c r="L116" s="5">
        <v>3</v>
      </c>
      <c r="M116" s="5" t="s">
        <v>141</v>
      </c>
      <c r="N116">
        <v>9.9990777093624195E-2</v>
      </c>
      <c r="O116">
        <v>-8.1194192694353601E-2</v>
      </c>
      <c r="P116" s="5">
        <v>427</v>
      </c>
      <c r="Q116" s="5">
        <v>5.6088697036398099</v>
      </c>
      <c r="R116" s="5">
        <v>0.994360972606956</v>
      </c>
      <c r="S116" s="5">
        <v>0.92604750167572003</v>
      </c>
      <c r="T116">
        <v>-0.120652556674652</v>
      </c>
      <c r="U116">
        <v>0.17264917438581501</v>
      </c>
      <c r="V116" s="5">
        <v>439</v>
      </c>
      <c r="W116" s="5">
        <v>3.81780218531987</v>
      </c>
      <c r="X116" s="5">
        <v>0.95035054144106601</v>
      </c>
      <c r="Y116" s="5">
        <v>0.62746364591895198</v>
      </c>
    </row>
    <row r="117" spans="1:25" x14ac:dyDescent="0.15">
      <c r="A117" s="2" t="s">
        <v>120</v>
      </c>
      <c r="B117" s="2">
        <v>23</v>
      </c>
      <c r="C117" s="2">
        <v>29.5</v>
      </c>
      <c r="D117" s="3">
        <v>18.809999999999999</v>
      </c>
      <c r="E117" s="3">
        <v>1.4</v>
      </c>
      <c r="F117" s="3">
        <v>7.4428495481127066E-2</v>
      </c>
      <c r="G117" s="3">
        <f t="shared" si="6"/>
        <v>20.209999999999997</v>
      </c>
      <c r="H117" s="3">
        <v>4</v>
      </c>
      <c r="I117" s="5" t="s">
        <v>135</v>
      </c>
      <c r="J117" s="5">
        <v>6</v>
      </c>
      <c r="K117" s="5">
        <v>3</v>
      </c>
      <c r="L117" s="5">
        <v>3</v>
      </c>
      <c r="M117" s="5" t="s">
        <v>141</v>
      </c>
      <c r="N117">
        <v>0.149100015457027</v>
      </c>
      <c r="O117">
        <v>-5.3647726769453001E-2</v>
      </c>
      <c r="P117" s="5">
        <v>498</v>
      </c>
      <c r="Q117" s="5">
        <v>5.7280974702486303</v>
      </c>
      <c r="R117" s="5">
        <v>0.99469861495844902</v>
      </c>
      <c r="S117" s="5">
        <v>0.92230982501015002</v>
      </c>
      <c r="T117">
        <v>-5.2641369323154899E-2</v>
      </c>
      <c r="U117">
        <v>4.2406607586380297E-2</v>
      </c>
      <c r="V117" s="5">
        <v>496</v>
      </c>
      <c r="W117" s="5">
        <v>3.9598774135539601</v>
      </c>
      <c r="X117" s="5">
        <v>0.95492767596834605</v>
      </c>
      <c r="Y117" s="5">
        <v>0.63801320733113098</v>
      </c>
    </row>
    <row r="118" spans="1:25" x14ac:dyDescent="0.15">
      <c r="A118" s="2" t="s">
        <v>121</v>
      </c>
      <c r="B118" s="2">
        <v>62</v>
      </c>
      <c r="C118" s="2">
        <v>35.666666666666664</v>
      </c>
      <c r="D118" s="3">
        <v>23.203333333333333</v>
      </c>
      <c r="E118" s="3">
        <v>1.83</v>
      </c>
      <c r="F118" s="3">
        <v>7.8867978738686978E-2</v>
      </c>
      <c r="G118" s="3">
        <f t="shared" si="6"/>
        <v>25.033333333333331</v>
      </c>
      <c r="H118" s="3">
        <v>4</v>
      </c>
      <c r="I118" s="5" t="s">
        <v>135</v>
      </c>
      <c r="J118" s="5">
        <v>6</v>
      </c>
      <c r="K118" s="5">
        <v>3</v>
      </c>
      <c r="L118" s="5">
        <v>3</v>
      </c>
      <c r="M118" s="5" t="s">
        <v>141</v>
      </c>
      <c r="N118">
        <v>7.6228850106175805E-2</v>
      </c>
      <c r="O118">
        <v>-6.8983517129184893E-2</v>
      </c>
      <c r="P118" s="5">
        <v>494</v>
      </c>
      <c r="Q118" s="5">
        <v>5.6746085162407596</v>
      </c>
      <c r="R118" s="5">
        <v>0.99380683287165295</v>
      </c>
      <c r="S118" s="5">
        <v>0.914885291751379</v>
      </c>
      <c r="T118">
        <v>8.0673560788446202E-2</v>
      </c>
      <c r="U118">
        <v>-2.1199424620235201E-2</v>
      </c>
      <c r="V118" s="5">
        <v>551</v>
      </c>
      <c r="W118" s="5">
        <v>4.0237242769184496</v>
      </c>
      <c r="X118" s="5">
        <v>0.95102551020408199</v>
      </c>
      <c r="Y118" s="5">
        <v>0.63749894420207298</v>
      </c>
    </row>
    <row r="119" spans="1:25" x14ac:dyDescent="0.15">
      <c r="A119" s="2" t="s">
        <v>122</v>
      </c>
      <c r="B119" s="2">
        <v>4</v>
      </c>
      <c r="C119" s="3">
        <v>38.666666666666664</v>
      </c>
      <c r="D119" s="3">
        <v>26.19</v>
      </c>
      <c r="E119" s="3">
        <v>2.9800000000000004</v>
      </c>
      <c r="F119" s="3">
        <v>0.11378388697976329</v>
      </c>
      <c r="G119" s="3">
        <f t="shared" si="6"/>
        <v>29.17</v>
      </c>
      <c r="H119" s="3">
        <v>5</v>
      </c>
      <c r="I119" s="5" t="s">
        <v>136</v>
      </c>
      <c r="J119" s="5">
        <v>6</v>
      </c>
      <c r="K119" s="5">
        <v>3</v>
      </c>
      <c r="L119" s="5">
        <v>3</v>
      </c>
      <c r="M119" s="5" t="s">
        <v>141</v>
      </c>
      <c r="N119">
        <v>-9.6420852054486694E-2</v>
      </c>
      <c r="O119">
        <v>-0.16202746199467599</v>
      </c>
      <c r="P119" s="5">
        <v>550</v>
      </c>
      <c r="Q119" s="5">
        <v>6.0178561465556601</v>
      </c>
      <c r="R119" s="5">
        <v>0.99679359803016299</v>
      </c>
      <c r="S119" s="5">
        <v>0.953713801226449</v>
      </c>
      <c r="T119">
        <v>8.4139362287815794E-2</v>
      </c>
      <c r="U119">
        <v>8.0818586290289401E-2</v>
      </c>
      <c r="V119" s="5">
        <v>524</v>
      </c>
      <c r="W119" s="5">
        <v>3.96054509943801</v>
      </c>
      <c r="X119" s="5">
        <v>0.94667230320699702</v>
      </c>
      <c r="Y119" s="5">
        <v>0.63252421293720296</v>
      </c>
    </row>
    <row r="120" spans="1:25" x14ac:dyDescent="0.15">
      <c r="A120" s="2" t="s">
        <v>123</v>
      </c>
      <c r="B120" s="2">
        <v>24</v>
      </c>
      <c r="C120" s="3">
        <v>39.666666666666664</v>
      </c>
      <c r="D120" s="3">
        <v>23.683333333333334</v>
      </c>
      <c r="E120" s="3">
        <v>2.1266666666666669</v>
      </c>
      <c r="F120" s="3">
        <v>8.9795918367346947E-2</v>
      </c>
      <c r="G120" s="3">
        <f t="shared" si="6"/>
        <v>25.810000000000002</v>
      </c>
      <c r="H120" s="3">
        <v>5</v>
      </c>
      <c r="I120" s="5" t="s">
        <v>136</v>
      </c>
      <c r="J120" s="5">
        <v>6</v>
      </c>
      <c r="K120" s="5">
        <v>3</v>
      </c>
      <c r="L120" s="5">
        <v>3</v>
      </c>
      <c r="M120" s="5" t="s">
        <v>141</v>
      </c>
      <c r="N120">
        <v>0.11159707055235001</v>
      </c>
      <c r="O120">
        <v>-3.6738162657764202E-2</v>
      </c>
      <c r="P120" s="5">
        <v>349</v>
      </c>
      <c r="Q120" s="5">
        <v>5.3722424252263599</v>
      </c>
      <c r="R120" s="5">
        <v>0.99246081871345004</v>
      </c>
      <c r="S120" s="5">
        <v>0.91753653868107399</v>
      </c>
      <c r="T120">
        <v>9.1777479808943605E-3</v>
      </c>
      <c r="U120">
        <v>2.70974608171228E-2</v>
      </c>
      <c r="V120" s="5">
        <v>547</v>
      </c>
      <c r="W120" s="5">
        <v>4.2327772339345104</v>
      </c>
      <c r="X120" s="5">
        <v>0.96497136609745904</v>
      </c>
      <c r="Y120" s="5">
        <v>0.67139529030807599</v>
      </c>
    </row>
    <row r="121" spans="1:25" x14ac:dyDescent="0.15">
      <c r="A121" s="2" t="s">
        <v>124</v>
      </c>
      <c r="B121" s="2">
        <v>57</v>
      </c>
      <c r="C121" s="3">
        <v>40</v>
      </c>
      <c r="D121" s="3">
        <v>40.924999999999997</v>
      </c>
      <c r="E121" s="3">
        <v>2.7949999999999999</v>
      </c>
      <c r="F121" s="3">
        <v>6.829566279780086E-2</v>
      </c>
      <c r="G121" s="3">
        <f t="shared" si="6"/>
        <v>43.72</v>
      </c>
      <c r="H121" s="3">
        <v>5</v>
      </c>
      <c r="I121" s="5" t="s">
        <v>136</v>
      </c>
      <c r="J121" s="5">
        <v>6</v>
      </c>
      <c r="K121" s="5">
        <v>3</v>
      </c>
      <c r="L121" s="5">
        <v>3</v>
      </c>
      <c r="M121" s="5" t="s">
        <v>141</v>
      </c>
      <c r="N121">
        <v>7.9212738872277505E-2</v>
      </c>
      <c r="O121">
        <v>-5.9797914926517703E-2</v>
      </c>
      <c r="P121" s="5">
        <v>512</v>
      </c>
      <c r="Q121" s="5">
        <v>5.8222277550936097</v>
      </c>
      <c r="R121" s="5">
        <v>0.995496337334564</v>
      </c>
      <c r="S121" s="5">
        <v>0.93329990102218197</v>
      </c>
      <c r="T121">
        <v>0.124807084037758</v>
      </c>
      <c r="U121">
        <v>6.2573632583150301E-3</v>
      </c>
      <c r="V121" s="5">
        <v>554</v>
      </c>
      <c r="W121" s="5">
        <v>4.0107243235535801</v>
      </c>
      <c r="X121" s="5">
        <v>0.95226853394418998</v>
      </c>
      <c r="Y121" s="5">
        <v>0.63489310829075596</v>
      </c>
    </row>
    <row r="122" spans="1:25" x14ac:dyDescent="0.15">
      <c r="A122" s="2" t="s">
        <v>125</v>
      </c>
      <c r="B122" s="2">
        <v>27</v>
      </c>
      <c r="C122" s="3">
        <v>37.666666666666664</v>
      </c>
      <c r="D122" s="3">
        <v>39.396666666666668</v>
      </c>
      <c r="E122" s="3">
        <v>4.1966666666666663</v>
      </c>
      <c r="F122" s="3">
        <v>0.10652339453422455</v>
      </c>
      <c r="G122" s="3">
        <f t="shared" si="6"/>
        <v>43.593333333333334</v>
      </c>
      <c r="H122" s="3">
        <v>6</v>
      </c>
      <c r="I122" s="5" t="s">
        <v>137</v>
      </c>
      <c r="J122" s="5">
        <v>6</v>
      </c>
      <c r="K122" s="5">
        <v>3</v>
      </c>
      <c r="L122" s="5">
        <v>3</v>
      </c>
      <c r="M122" s="5" t="s">
        <v>141</v>
      </c>
      <c r="N122">
        <v>-4.4654917539324802E-2</v>
      </c>
      <c r="O122">
        <v>-0.15526829992146801</v>
      </c>
      <c r="P122" s="5">
        <v>323</v>
      </c>
      <c r="Q122" s="5">
        <v>5.3357213902504501</v>
      </c>
      <c r="R122" s="5">
        <v>0.99286820560172395</v>
      </c>
      <c r="S122" s="5">
        <v>0.92351029306559196</v>
      </c>
      <c r="T122">
        <v>0.127783637994316</v>
      </c>
      <c r="U122">
        <v>1.9172420796972501E-2</v>
      </c>
      <c r="V122" s="5">
        <v>543</v>
      </c>
      <c r="W122" s="5">
        <v>4.0703937762072799</v>
      </c>
      <c r="X122" s="5">
        <v>0.95348231986672205</v>
      </c>
      <c r="Y122" s="5">
        <v>0.64639083893972904</v>
      </c>
    </row>
    <row r="123" spans="1:25" x14ac:dyDescent="0.15">
      <c r="A123" s="2" t="s">
        <v>126</v>
      </c>
      <c r="B123" s="2">
        <v>54</v>
      </c>
      <c r="C123" s="2">
        <v>34</v>
      </c>
      <c r="D123" s="3">
        <v>23.63</v>
      </c>
      <c r="E123" s="3">
        <v>2.73</v>
      </c>
      <c r="F123" s="3">
        <v>0.11553110452814219</v>
      </c>
      <c r="G123" s="3">
        <f t="shared" si="6"/>
        <v>26.36</v>
      </c>
      <c r="H123" s="3">
        <v>6</v>
      </c>
      <c r="I123" s="5" t="s">
        <v>137</v>
      </c>
      <c r="J123" s="5">
        <v>6</v>
      </c>
      <c r="K123" s="5">
        <v>3</v>
      </c>
      <c r="L123" s="5">
        <v>3</v>
      </c>
      <c r="M123" s="5" t="s">
        <v>141</v>
      </c>
      <c r="N123">
        <v>-2.7869504792422901E-2</v>
      </c>
      <c r="O123">
        <v>-0.14546064653976701</v>
      </c>
      <c r="P123" s="5">
        <v>393</v>
      </c>
      <c r="Q123" s="5">
        <v>5.5753688621983599</v>
      </c>
      <c r="R123" s="5">
        <v>0.99446032625423197</v>
      </c>
      <c r="S123" s="5">
        <v>0.93330206759866396</v>
      </c>
      <c r="T123">
        <v>8.3365283736901302E-2</v>
      </c>
      <c r="U123">
        <v>0.12288862735011601</v>
      </c>
      <c r="V123" s="5">
        <v>520</v>
      </c>
      <c r="W123" s="5">
        <v>4.0903508916327596</v>
      </c>
      <c r="X123" s="5">
        <v>0.96011776343190303</v>
      </c>
      <c r="Y123" s="5">
        <v>0.65405546184151397</v>
      </c>
    </row>
    <row r="124" spans="1:25" x14ac:dyDescent="0.15">
      <c r="A124" s="2" t="s">
        <v>127</v>
      </c>
      <c r="B124" s="2">
        <v>61</v>
      </c>
      <c r="C124" s="2">
        <v>41.666666666666664</v>
      </c>
      <c r="D124" s="3">
        <v>40.633333333333333</v>
      </c>
      <c r="E124" s="3">
        <v>3.69</v>
      </c>
      <c r="F124" s="3">
        <v>9.0812141099261695E-2</v>
      </c>
      <c r="G124" s="3">
        <f t="shared" si="6"/>
        <v>44.323333333333331</v>
      </c>
      <c r="H124" s="3">
        <v>6</v>
      </c>
      <c r="I124" s="5" t="s">
        <v>137</v>
      </c>
      <c r="J124" s="5">
        <v>6</v>
      </c>
      <c r="K124" s="5">
        <v>3</v>
      </c>
      <c r="L124" s="5">
        <v>3</v>
      </c>
      <c r="M124" s="5" t="s">
        <v>141</v>
      </c>
      <c r="N124">
        <v>5.5530943378675403E-2</v>
      </c>
      <c r="O124">
        <v>-6.5902209011492893E-2</v>
      </c>
      <c r="P124" s="5">
        <v>361</v>
      </c>
      <c r="Q124" s="5">
        <v>5.4642944023423503</v>
      </c>
      <c r="R124" s="5">
        <v>0.99356638965835598</v>
      </c>
      <c r="S124" s="5">
        <v>0.92790077176081798</v>
      </c>
      <c r="T124">
        <v>0.14656101921754999</v>
      </c>
      <c r="U124">
        <v>-1.27279809494704E-2</v>
      </c>
      <c r="V124" s="5">
        <v>514</v>
      </c>
      <c r="W124" s="5">
        <v>4.0104982731554504</v>
      </c>
      <c r="X124" s="5">
        <v>0.95679648063306999</v>
      </c>
      <c r="Y124" s="5">
        <v>0.64247914606800205</v>
      </c>
    </row>
    <row r="125" spans="1:25" x14ac:dyDescent="0.15">
      <c r="A125" s="2" t="s">
        <v>128</v>
      </c>
      <c r="B125" s="2">
        <v>6</v>
      </c>
      <c r="C125" s="3">
        <v>46.666666666666664</v>
      </c>
      <c r="D125" s="3">
        <v>41.833333333333336</v>
      </c>
      <c r="E125" s="3">
        <v>4.5199999999999996</v>
      </c>
      <c r="F125" s="3">
        <v>0.10804780876494022</v>
      </c>
      <c r="G125" s="3">
        <f t="shared" si="6"/>
        <v>46.353333333333339</v>
      </c>
      <c r="H125" s="3">
        <v>7</v>
      </c>
      <c r="I125" s="5" t="s">
        <v>138</v>
      </c>
      <c r="J125" s="5">
        <v>6</v>
      </c>
      <c r="K125" s="5">
        <v>3</v>
      </c>
      <c r="L125" s="5">
        <v>3</v>
      </c>
      <c r="M125" s="5" t="s">
        <v>141</v>
      </c>
      <c r="N125">
        <v>0.15345909943422301</v>
      </c>
      <c r="O125">
        <v>-4.6744552553395498E-2</v>
      </c>
      <c r="P125" s="5">
        <v>328</v>
      </c>
      <c r="Q125" s="5">
        <v>5.3640592286092801</v>
      </c>
      <c r="R125" s="5">
        <v>0.99257026777470003</v>
      </c>
      <c r="S125" s="5">
        <v>0.92595315516710597</v>
      </c>
      <c r="T125">
        <v>-2.3244626104451601E-2</v>
      </c>
      <c r="U125">
        <v>3.80747950338714E-2</v>
      </c>
      <c r="V125" s="5">
        <v>510</v>
      </c>
      <c r="W125" s="5">
        <v>3.9665465286516999</v>
      </c>
      <c r="X125" s="5">
        <v>0.95600481049562702</v>
      </c>
      <c r="Y125" s="5">
        <v>0.63623439377979796</v>
      </c>
    </row>
    <row r="126" spans="1:25" x14ac:dyDescent="0.15">
      <c r="A126" s="2" t="s">
        <v>129</v>
      </c>
      <c r="B126" s="2">
        <v>32</v>
      </c>
      <c r="C126" s="2">
        <v>46.666666666666664</v>
      </c>
      <c r="D126" s="3">
        <v>41.646666666666668</v>
      </c>
      <c r="E126" s="3">
        <v>4.6099999999999994</v>
      </c>
      <c r="F126" s="3">
        <v>0.11069313270369775</v>
      </c>
      <c r="G126" s="3">
        <f t="shared" si="6"/>
        <v>46.256666666666668</v>
      </c>
      <c r="H126" s="3">
        <v>7</v>
      </c>
      <c r="I126" s="5" t="s">
        <v>138</v>
      </c>
      <c r="J126" s="5">
        <v>6</v>
      </c>
      <c r="K126" s="5">
        <v>3</v>
      </c>
      <c r="L126" s="5">
        <v>3</v>
      </c>
      <c r="M126" s="5" t="s">
        <v>141</v>
      </c>
      <c r="N126">
        <v>0.13754962141030899</v>
      </c>
      <c r="O126">
        <v>-6.3473910241307094E-2</v>
      </c>
      <c r="P126" s="5">
        <v>357</v>
      </c>
      <c r="Q126" s="5">
        <v>5.4097369532258597</v>
      </c>
      <c r="R126" s="5">
        <v>0.99250464758387202</v>
      </c>
      <c r="S126" s="5">
        <v>0.92037770224300997</v>
      </c>
      <c r="T126">
        <v>2.9245436104280001E-2</v>
      </c>
      <c r="U126">
        <v>1.98186663631672E-2</v>
      </c>
      <c r="V126" s="5">
        <v>530</v>
      </c>
      <c r="W126" s="5">
        <v>4.0978861891047202</v>
      </c>
      <c r="X126" s="5">
        <v>0.96066930445647603</v>
      </c>
      <c r="Y126" s="5">
        <v>0.65327061009299303</v>
      </c>
    </row>
    <row r="127" spans="1:25" x14ac:dyDescent="0.15">
      <c r="A127" s="2" t="s">
        <v>130</v>
      </c>
      <c r="B127" s="2">
        <v>50</v>
      </c>
      <c r="C127" s="2">
        <v>40.333333333333336</v>
      </c>
      <c r="D127" s="3">
        <v>29.336666666666662</v>
      </c>
      <c r="E127" s="3">
        <v>4.5</v>
      </c>
      <c r="F127" s="3">
        <v>0.153391660038632</v>
      </c>
      <c r="G127" s="3">
        <f t="shared" si="6"/>
        <v>33.836666666666659</v>
      </c>
      <c r="H127" s="3">
        <v>7</v>
      </c>
      <c r="I127" s="5" t="s">
        <v>138</v>
      </c>
      <c r="J127" s="5">
        <v>6</v>
      </c>
      <c r="K127" s="5">
        <v>3</v>
      </c>
      <c r="L127" s="5">
        <v>3</v>
      </c>
      <c r="M127" s="5" t="s">
        <v>141</v>
      </c>
      <c r="N127">
        <v>0.118479285021945</v>
      </c>
      <c r="O127">
        <v>-0.13624715697190701</v>
      </c>
      <c r="P127" s="5">
        <v>645</v>
      </c>
      <c r="Q127" s="5">
        <v>6.0144489032772004</v>
      </c>
      <c r="R127" s="5">
        <v>0.99554373653431805</v>
      </c>
      <c r="S127" s="5">
        <v>0.92969797252429798</v>
      </c>
      <c r="T127">
        <v>-4.08606981160686E-2</v>
      </c>
      <c r="U127">
        <v>7.4826868186940995E-2</v>
      </c>
      <c r="V127" s="5">
        <v>590</v>
      </c>
      <c r="W127" s="5">
        <v>4.1496389584708</v>
      </c>
      <c r="X127" s="5">
        <v>0.95968627655143701</v>
      </c>
      <c r="Y127" s="5">
        <v>0.65040113798303301</v>
      </c>
    </row>
  </sheetData>
  <sortState xmlns:xlrd2="http://schemas.microsoft.com/office/spreadsheetml/2017/richdata2" ref="A2:Y127">
    <sortCondition ref="J1:J12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Tianci Zhao</cp:lastModifiedBy>
  <dcterms:created xsi:type="dcterms:W3CDTF">2023-02-27T12:20:05Z</dcterms:created>
  <dcterms:modified xsi:type="dcterms:W3CDTF">2024-04-08T15:16:53Z</dcterms:modified>
</cp:coreProperties>
</file>